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3"/>
  <c r="C21"/>
  <c r="C32"/>
  <c r="C14" l="1"/>
  <c r="C34" s="1"/>
  <c r="C33" l="1"/>
</calcChain>
</file>

<file path=xl/sharedStrings.xml><?xml version="1.0" encoding="utf-8"?>
<sst xmlns="http://schemas.openxmlformats.org/spreadsheetml/2006/main" count="37" uniqueCount="37">
  <si>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</si>
  <si>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</si>
  <si>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</si>
  <si>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</si>
  <si>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</si>
  <si>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</si>
  <si>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</si>
  <si>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</si>
  <si>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</si>
  <si>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</si>
  <si>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</si>
  <si>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</si>
  <si>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</si>
  <si>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</si>
  <si>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</si>
  <si>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</si>
  <si>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</si>
  <si>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</si>
  <si>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</si>
  <si>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</si>
  <si>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</si>
  <si>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</si>
  <si>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</si>
  <si>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</si>
  <si>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</si>
  <si>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</si>
  <si>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</si>
  <si>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</si>
  <si>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</si>
  <si>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</si>
  <si>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</si>
  <si>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</si>
  <si>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2)       Площадь дома 4642,1 кв.м</t>
  </si>
  <si>
    <t>1)        Адрес дома:    ул.Тургенева, д.46</t>
  </si>
  <si>
    <t>3)       Дата принятия в управление:    01.12.2019г.</t>
  </si>
  <si>
    <t>Замена канализационных труб в подвале</t>
  </si>
  <si>
    <t xml:space="preserve"> 4.5 Поступило от ПАО "МТС",ПАО "Ростелеком",ПАО"Вымпелком".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</si>
</sst>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tabSelected="1" topLeftCell="A19" workbookViewId="0">
      <selection activeCell="B43" sqref="B43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3.8554687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27</v>
      </c>
    </row>
    <row r="4" spans="2:3" ht="12" customHeight="1">
      <c r="B4" s="4" t="s">
        <v>33</v>
      </c>
      <c r="C4" s="5"/>
    </row>
    <row r="5" spans="2:3" ht="12" customHeight="1">
      <c r="B5" s="4" t="s">
        <v>32</v>
      </c>
      <c r="C5" s="5"/>
    </row>
    <row r="6" spans="2:3" ht="12" customHeight="1">
      <c r="B6" s="4" t="s">
        <v>34</v>
      </c>
      <c r="C6" s="5"/>
    </row>
    <row r="7" spans="2:3" ht="51.75" customHeight="1">
      <c r="B7" s="29" t="s">
        <v>3</v>
      </c>
      <c r="C7" s="30"/>
    </row>
    <row r="8" spans="2:3" ht="27" customHeight="1">
      <c r="B8" s="31" t="s">
        <v>7</v>
      </c>
      <c r="C8" s="32"/>
    </row>
    <row r="9" spans="2:3" ht="25.5" customHeight="1">
      <c r="B9" s="6" t="s">
        <v>28</v>
      </c>
      <c r="C9" s="25">
        <v>0</v>
      </c>
    </row>
    <row r="10" spans="2:3" ht="12" customHeight="1">
      <c r="B10" s="4" t="s">
        <v>29</v>
      </c>
      <c r="C10" s="25">
        <v>0</v>
      </c>
    </row>
    <row r="11" spans="2:3" ht="12" customHeight="1">
      <c r="B11" s="4" t="s">
        <v>14</v>
      </c>
      <c r="C11" s="26">
        <v>43289.51</v>
      </c>
    </row>
    <row r="12" spans="2:3" ht="12" customHeight="1">
      <c r="B12" s="4" t="s">
        <v>15</v>
      </c>
      <c r="C12" s="27">
        <v>34380.01</v>
      </c>
    </row>
    <row r="13" spans="2:3" ht="12" customHeight="1">
      <c r="B13" s="4" t="s">
        <v>36</v>
      </c>
      <c r="C13" s="27">
        <v>0</v>
      </c>
    </row>
    <row r="14" spans="2:3" ht="12" customHeight="1">
      <c r="B14" s="4" t="s">
        <v>16</v>
      </c>
      <c r="C14" s="28">
        <f>C13+C12</f>
        <v>34380.01</v>
      </c>
    </row>
    <row r="15" spans="2:3" ht="25.5" customHeight="1">
      <c r="B15" s="31" t="s">
        <v>17</v>
      </c>
      <c r="C15" s="32"/>
    </row>
    <row r="16" spans="2:3" ht="12" customHeight="1">
      <c r="B16" s="20" t="s">
        <v>1</v>
      </c>
      <c r="C16" s="22"/>
    </row>
    <row r="17" spans="2:3" ht="12" customHeight="1">
      <c r="B17" s="21" t="s">
        <v>8</v>
      </c>
      <c r="C17" s="23">
        <v>4483.76</v>
      </c>
    </row>
    <row r="18" spans="2:3" ht="12" customHeight="1">
      <c r="B18" s="16" t="s">
        <v>9</v>
      </c>
      <c r="C18" s="15">
        <v>405.57</v>
      </c>
    </row>
    <row r="19" spans="2:3" ht="12" customHeight="1">
      <c r="B19" s="16" t="s">
        <v>10</v>
      </c>
      <c r="C19" s="18">
        <v>778.94</v>
      </c>
    </row>
    <row r="20" spans="2:3" ht="12" customHeight="1">
      <c r="B20" s="16" t="s">
        <v>11</v>
      </c>
      <c r="C20" s="18">
        <v>521.44000000000005</v>
      </c>
    </row>
    <row r="21" spans="2:3" ht="12" customHeight="1">
      <c r="B21" s="16" t="s">
        <v>12</v>
      </c>
      <c r="C21" s="18">
        <f>4800+6000</f>
        <v>10800</v>
      </c>
    </row>
    <row r="22" spans="2:3" ht="12" customHeight="1">
      <c r="B22" s="16" t="s">
        <v>13</v>
      </c>
      <c r="C22" s="19">
        <v>0</v>
      </c>
    </row>
    <row r="23" spans="2:3" ht="12" customHeight="1">
      <c r="B23" s="16" t="s">
        <v>19</v>
      </c>
      <c r="C23" s="18">
        <f>1556</f>
        <v>1556</v>
      </c>
    </row>
    <row r="24" spans="2:3" ht="12" customHeight="1">
      <c r="B24" s="16" t="s">
        <v>20</v>
      </c>
      <c r="C24" s="18">
        <v>0</v>
      </c>
    </row>
    <row r="25" spans="2:3" ht="12" customHeight="1">
      <c r="B25" s="16" t="s">
        <v>26</v>
      </c>
      <c r="C25" s="17">
        <f>285.12</f>
        <v>285.12</v>
      </c>
    </row>
    <row r="26" spans="2:3" ht="12" customHeight="1">
      <c r="B26" s="16" t="s">
        <v>21</v>
      </c>
      <c r="C26" s="19">
        <f>1934.89</f>
        <v>1934.89</v>
      </c>
    </row>
    <row r="27" spans="2:3" ht="12" customHeight="1">
      <c r="B27" s="16" t="s">
        <v>22</v>
      </c>
      <c r="C27" s="18">
        <f>67.01+1386.64+650</f>
        <v>2103.65</v>
      </c>
    </row>
    <row r="28" spans="2:3" ht="12" customHeight="1">
      <c r="B28" s="16" t="s">
        <v>23</v>
      </c>
      <c r="C28" s="18">
        <f>224.61+5130.89+87.37</f>
        <v>5442.87</v>
      </c>
    </row>
    <row r="29" spans="2:3" ht="12" customHeight="1">
      <c r="B29" s="16" t="s">
        <v>24</v>
      </c>
      <c r="C29" s="18">
        <f>386.33+150.28</f>
        <v>536.61</v>
      </c>
    </row>
    <row r="30" spans="2:3" ht="12" customHeight="1">
      <c r="B30" s="16" t="s">
        <v>25</v>
      </c>
      <c r="C30" s="18">
        <f>2980.23+1025.9</f>
        <v>4006.13</v>
      </c>
    </row>
    <row r="31" spans="2:3" ht="28.5" customHeight="1">
      <c r="B31" s="8" t="s">
        <v>18</v>
      </c>
      <c r="C31" s="9"/>
    </row>
    <row r="32" spans="2:3" ht="12" customHeight="1">
      <c r="B32" s="16" t="s">
        <v>35</v>
      </c>
      <c r="C32" s="14">
        <f>3628</f>
        <v>3628</v>
      </c>
    </row>
    <row r="33" spans="2:4" ht="24.75" customHeight="1">
      <c r="B33" s="10" t="s">
        <v>30</v>
      </c>
      <c r="C33" s="24">
        <f>C9+C12-C11</f>
        <v>-8909.5</v>
      </c>
      <c r="D33" s="13"/>
    </row>
    <row r="34" spans="2:4" ht="26.25" customHeight="1">
      <c r="B34" s="11" t="s">
        <v>31</v>
      </c>
      <c r="C34" s="24">
        <f>C10+C14-C17-C18-C20-C19-C21-C22-C23-C24-C25-C26-C27-C28-C29-C30-C32</f>
        <v>-2102.9699999999966</v>
      </c>
      <c r="D34" s="13"/>
    </row>
    <row r="35" spans="2:4" ht="12" customHeight="1">
      <c r="B35" s="12" t="s">
        <v>4</v>
      </c>
      <c r="C35" s="7"/>
    </row>
    <row r="36" spans="2:4" ht="12" customHeight="1">
      <c r="B36" s="7" t="s">
        <v>5</v>
      </c>
      <c r="C36" s="7"/>
    </row>
    <row r="37" spans="2:4" ht="12" customHeight="1">
      <c r="B37" s="12" t="s">
        <v>6</v>
      </c>
      <c r="C37" s="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2020-03-05T11:58:24Z</dcterms:modified>
</cp:coreProperties>
</file>