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5" i="5"/>
  <c r="C30"/>
  <c r="C29"/>
  <c r="C28"/>
  <c r="C27"/>
  <c r="C26"/>
  <c r="C25"/>
  <c r="C24"/>
  <c r="C23"/>
  <c r="C21"/>
  <c r="C34"/>
  <c r="C33"/>
  <c r="C32"/>
  <c r="C14"/>
  <c r="C36" l="1"/>
</calcChain>
</file>

<file path=xl/sharedStrings.xml><?xml version="1.0" encoding="utf-8"?>
<sst xmlns="http://schemas.openxmlformats.org/spreadsheetml/2006/main" count="39" uniqueCount="39">
  <si>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</si>
  <si>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</si>
  <si>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</si>
  <si>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</si>
  <si>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</si>
  <si>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</si>
  <si>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</si>
  <si>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</si>
  <si>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</si>
  <si>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</si>
  <si>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</si>
  <si>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</si>
  <si>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</si>
  <si>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</si>
  <si>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</si>
  <si>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</si>
  <si>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</si>
  <si>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</si>
  <si>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</si>
  <si>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</si>
  <si>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жилым домом в период с 01.01.2019г.по 31.12.2019г.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</si>
  <si>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</si>
  <si>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</si>
  <si>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</si>
  <si>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</si>
  <si>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</si>
  <si>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</si>
  <si>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</si>
  <si>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</si>
  <si>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</si>
  <si>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8) Тех.обслуживание вентканалов и дымоходов, газопровода ВГС</t>
  </si>
  <si>
    <t>9) ОДН по холодному водоснабжению</t>
  </si>
  <si>
    <t>1)        Адрес дома:    ул.Степана Разина, д.1</t>
  </si>
  <si>
    <t>3)       Дата принятия в управление:    01.10.2019г.</t>
  </si>
  <si>
    <t>2)       Площадь дома     1843,8кв.м</t>
  </si>
  <si>
    <t>Подключение истемы для откачки воды из техподполья в канализацию дома</t>
  </si>
  <si>
    <t>Замена стекол</t>
  </si>
  <si>
    <t>Благоустр.придомовой территории (вывоз деревьев,ранее распилованных)</t>
  </si>
  <si>
    <t xml:space="preserve"> 4.5 Поступило от ПАО"МТС",ПАО"Вымпелком", ПАО"Ростелеком"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</si>
</sst>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5" fillId="0" borderId="0" xfId="0" applyFont="1"/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9"/>
  <sheetViews>
    <sheetView tabSelected="1" topLeftCell="A16" workbookViewId="0">
      <selection activeCell="G29" sqref="G29"/>
    </sheetView>
  </sheetViews>
  <sheetFormatPr defaultRowHeight="12" customHeight="1"/>
  <cols>
    <col min="1" max="1" width="1.42578125" customWidth="1"/>
    <col min="2" max="2" width="80.28515625" customWidth="1"/>
    <col min="3" max="3" width="11.7109375" customWidth="1"/>
    <col min="4" max="4" width="4.42578125" customWidth="1"/>
  </cols>
  <sheetData>
    <row r="1" spans="2:3" ht="12" customHeight="1">
      <c r="B1" s="1" t="s">
        <v>0</v>
      </c>
    </row>
    <row r="2" spans="2:3" ht="12" customHeight="1">
      <c r="B2" s="12" t="s">
        <v>2</v>
      </c>
    </row>
    <row r="3" spans="2:3" ht="12" customHeight="1">
      <c r="B3" s="13" t="s">
        <v>20</v>
      </c>
    </row>
    <row r="4" spans="2:3" ht="12" customHeight="1">
      <c r="B4" s="14" t="s">
        <v>32</v>
      </c>
      <c r="C4" s="15"/>
    </row>
    <row r="5" spans="2:3" ht="12" customHeight="1">
      <c r="B5" s="14" t="s">
        <v>34</v>
      </c>
      <c r="C5" s="15"/>
    </row>
    <row r="6" spans="2:3" ht="12" customHeight="1">
      <c r="B6" s="14" t="s">
        <v>33</v>
      </c>
      <c r="C6" s="15"/>
    </row>
    <row r="7" spans="2:3" ht="51.75" customHeight="1">
      <c r="B7" s="28" t="s">
        <v>3</v>
      </c>
      <c r="C7" s="29"/>
    </row>
    <row r="8" spans="2:3" ht="27" customHeight="1">
      <c r="B8" s="30" t="s">
        <v>13</v>
      </c>
      <c r="C8" s="31"/>
    </row>
    <row r="9" spans="2:3" ht="25.5" customHeight="1">
      <c r="B9" s="16" t="s">
        <v>26</v>
      </c>
      <c r="C9" s="24">
        <v>0</v>
      </c>
    </row>
    <row r="10" spans="2:3" ht="12" customHeight="1">
      <c r="B10" s="17" t="s">
        <v>27</v>
      </c>
      <c r="C10" s="24">
        <v>0</v>
      </c>
    </row>
    <row r="11" spans="2:3" ht="12" customHeight="1">
      <c r="B11" s="17" t="s">
        <v>14</v>
      </c>
      <c r="C11" s="25">
        <v>54885.09</v>
      </c>
    </row>
    <row r="12" spans="2:3" ht="12" customHeight="1">
      <c r="B12" s="17" t="s">
        <v>15</v>
      </c>
      <c r="C12" s="26">
        <v>31181.4</v>
      </c>
    </row>
    <row r="13" spans="2:3" ht="12" customHeight="1">
      <c r="B13" s="17" t="s">
        <v>38</v>
      </c>
      <c r="C13" s="26">
        <v>200</v>
      </c>
    </row>
    <row r="14" spans="2:3" ht="12" customHeight="1">
      <c r="B14" s="17" t="s">
        <v>16</v>
      </c>
      <c r="C14" s="27">
        <f>C13+C12</f>
        <v>31381.4</v>
      </c>
    </row>
    <row r="15" spans="2:3" ht="25.5" customHeight="1">
      <c r="B15" s="30" t="s">
        <v>17</v>
      </c>
      <c r="C15" s="31"/>
    </row>
    <row r="16" spans="2:3" ht="12" customHeight="1">
      <c r="B16" s="7" t="s">
        <v>1</v>
      </c>
      <c r="C16" s="9"/>
    </row>
    <row r="17" spans="2:3" ht="12" customHeight="1">
      <c r="B17" s="8" t="s">
        <v>7</v>
      </c>
      <c r="C17" s="10">
        <v>6822.87</v>
      </c>
    </row>
    <row r="18" spans="2:3" ht="12" customHeight="1">
      <c r="B18" s="3" t="s">
        <v>8</v>
      </c>
      <c r="C18" s="2">
        <v>617.14</v>
      </c>
    </row>
    <row r="19" spans="2:3" ht="12" customHeight="1">
      <c r="B19" s="3" t="s">
        <v>9</v>
      </c>
      <c r="C19" s="4">
        <v>1185.31</v>
      </c>
    </row>
    <row r="20" spans="2:3" ht="12" customHeight="1">
      <c r="B20" s="3" t="s">
        <v>10</v>
      </c>
      <c r="C20" s="4">
        <v>793.47</v>
      </c>
    </row>
    <row r="21" spans="2:3" ht="12" customHeight="1">
      <c r="B21" s="3" t="s">
        <v>11</v>
      </c>
      <c r="C21" s="4">
        <f>580+2700+4500+6000</f>
        <v>13780</v>
      </c>
    </row>
    <row r="22" spans="2:3" ht="12" customHeight="1">
      <c r="B22" s="3" t="s">
        <v>12</v>
      </c>
      <c r="C22" s="5">
        <v>0</v>
      </c>
    </row>
    <row r="23" spans="2:3" ht="12" customHeight="1">
      <c r="B23" s="3" t="s">
        <v>19</v>
      </c>
      <c r="C23" s="4">
        <f>1800</f>
        <v>1800</v>
      </c>
    </row>
    <row r="24" spans="2:3" ht="12" customHeight="1">
      <c r="B24" s="3" t="s">
        <v>30</v>
      </c>
      <c r="C24" s="4">
        <f>392.42</f>
        <v>392.42</v>
      </c>
    </row>
    <row r="25" spans="2:3" ht="12" customHeight="1">
      <c r="B25" s="3" t="s">
        <v>31</v>
      </c>
      <c r="C25" s="4">
        <f>372.48</f>
        <v>372.48</v>
      </c>
    </row>
    <row r="26" spans="2:3" ht="12" customHeight="1">
      <c r="B26" s="3" t="s">
        <v>21</v>
      </c>
      <c r="C26" s="5">
        <f>1652.07</f>
        <v>1652.07</v>
      </c>
    </row>
    <row r="27" spans="2:3" ht="12" customHeight="1">
      <c r="B27" s="3" t="s">
        <v>22</v>
      </c>
      <c r="C27" s="4">
        <f>239.43+1438.17+1200</f>
        <v>2877.6000000000004</v>
      </c>
    </row>
    <row r="28" spans="2:3" ht="12" customHeight="1">
      <c r="B28" s="3" t="s">
        <v>23</v>
      </c>
      <c r="C28" s="4">
        <f>204.03+6015.47+81.9</f>
        <v>6301.4</v>
      </c>
    </row>
    <row r="29" spans="2:3" ht="12" customHeight="1">
      <c r="B29" s="3" t="s">
        <v>24</v>
      </c>
      <c r="C29" s="4">
        <f>350.93+137.43</f>
        <v>488.36</v>
      </c>
    </row>
    <row r="30" spans="2:3" ht="12" customHeight="1">
      <c r="B30" s="3" t="s">
        <v>25</v>
      </c>
      <c r="C30" s="4">
        <f>3512.44+1261.16</f>
        <v>4773.6000000000004</v>
      </c>
    </row>
    <row r="31" spans="2:3" ht="28.5" customHeight="1">
      <c r="B31" s="18" t="s">
        <v>18</v>
      </c>
      <c r="C31" s="19"/>
    </row>
    <row r="32" spans="2:3" ht="12" customHeight="1">
      <c r="B32" s="3" t="s">
        <v>37</v>
      </c>
      <c r="C32" s="11">
        <f>5000</f>
        <v>5000</v>
      </c>
    </row>
    <row r="33" spans="2:3" ht="12" customHeight="1">
      <c r="B33" s="3" t="s">
        <v>36</v>
      </c>
      <c r="C33" s="11">
        <f>1557</f>
        <v>1557</v>
      </c>
    </row>
    <row r="34" spans="2:3" ht="12" customHeight="1">
      <c r="B34" s="3" t="s">
        <v>35</v>
      </c>
      <c r="C34" s="11">
        <f>10300</f>
        <v>10300</v>
      </c>
    </row>
    <row r="35" spans="2:3" ht="25.5" customHeight="1">
      <c r="B35" s="20" t="s">
        <v>28</v>
      </c>
      <c r="C35" s="6">
        <f>C9+C12-C11</f>
        <v>-23703.689999999995</v>
      </c>
    </row>
    <row r="36" spans="2:3" ht="23.25" customHeight="1">
      <c r="B36" s="21" t="s">
        <v>29</v>
      </c>
      <c r="C36" s="6">
        <f>C10+C14-C17-C18-C20-C19-C21-C22-C23-C24-C25-C26-C27-C28-C29-C30-C32-C33-C34</f>
        <v>-27332.32</v>
      </c>
    </row>
    <row r="37" spans="2:3" ht="12" customHeight="1">
      <c r="B37" s="22" t="s">
        <v>4</v>
      </c>
      <c r="C37" s="23"/>
    </row>
    <row r="38" spans="2:3" ht="13.5" customHeight="1">
      <c r="B38" s="23" t="s">
        <v>5</v>
      </c>
      <c r="C38" s="23"/>
    </row>
    <row r="39" spans="2:3" ht="12" customHeight="1">
      <c r="B39" s="22" t="s">
        <v>6</v>
      </c>
      <c r="C39" s="23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2020-03-05T08:47:25Z</dcterms:modified>
</cp:coreProperties>
</file>