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1" i="5"/>
  <c r="C30"/>
  <c r="C29"/>
  <c r="C24"/>
  <c r="C23"/>
  <c r="C22"/>
  <c r="C21"/>
  <c r="C20"/>
  <c r="C36"/>
  <c r="C40" l="1"/>
  <c r="C14" l="1"/>
  <c r="C41" s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<sst xmlns="http://schemas.openxmlformats.org/spreadsheetml/2006/main" count="44" uniqueCount="44">
  <si>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</si>
  <si>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</si>
  <si>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</si>
  <si>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</si>
  <si>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</si>
  <si>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</si>
  <si>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</si>
  <si>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</si>
  <si>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</si>
  <si>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</si>
  <si>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</si>
  <si>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10) Ком.сбор МПП ВКХ Водоканал</t>
  </si>
  <si>
    <t>11) Захоронение ТБО ОПЭК</t>
  </si>
  <si>
    <t>1)        Адрес дома:     ул.Красноармейская, д.4</t>
  </si>
  <si>
    <t>2)       Площадь дома      1335,7 кв.м</t>
  </si>
  <si>
    <t>3)       Дата принятия в управление:    01.12.2017г.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</si>
  <si>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</si>
  <si>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</si>
  <si>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</si>
  <si>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</si>
  <si>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</si>
  <si>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</si>
  <si>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</si>
  <si>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</si>
  <si>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</si>
  <si>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</si>
  <si>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</si>
  <si>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</si>
  <si>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</si>
  <si>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</si>
  <si>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жилым домом в период с 01.01.2018г.по 31.12.2018г.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</si>
  <si>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</si>
  <si>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</si>
  <si>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</si>
  <si>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</si>
  <si>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Изготовление мусорных контейнеров мет.</t>
  </si>
  <si>
    <t>Изготовление и установка металлической решетки(тепловой узел)</t>
  </si>
  <si>
    <t xml:space="preserve"> 4.5 Поступило от ПАО"МТС",ЗАО "Ресурс-Связь"</t>
  </si>
  <si>
    <t>16)Тех.диагностирование газопровода ГТЭ</t>
  </si>
  <si>
    <t>17) Услуги по управлению</t>
  </si>
  <si>
    <t>Благоустр.придомовой территории (покраска оборудования на д/пл.)</t>
  </si>
  <si>
    <t>Благоустр.придомовой территории (распиловка и вывоз деревьев)</t>
  </si>
  <si>
    <t>Удаление снега, сосулек и наледи с кровли (исп.альпинист)сверх норматива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</si>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</sst>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0" xfId="0"/>
    <xf numFmtId="0" fontId="3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4"/>
  <sheetViews>
    <sheetView tabSelected="1" workbookViewId="0">
      <selection activeCell="H10" sqref="H10"/>
    </sheetView>
  </sheetViews>
  <sheetFormatPr defaultRowHeight="12" customHeight="1"/>
  <cols>
    <col min="1" max="1" width="1.42578125" customWidth="1"/>
    <col min="2" max="2" width="81" customWidth="1"/>
    <col min="3" max="3" width="11" customWidth="1"/>
    <col min="4" max="4" width="4.42578125" customWidth="1"/>
  </cols>
  <sheetData>
    <row r="1" spans="2:3" ht="12" customHeight="1">
      <c r="B1" s="2" t="s">
        <v>0</v>
      </c>
    </row>
    <row r="2" spans="2:3" ht="12" customHeight="1">
      <c r="B2" s="1" t="s">
        <v>2</v>
      </c>
    </row>
    <row r="3" spans="2:3" ht="12" customHeight="1">
      <c r="B3" s="3" t="s">
        <v>30</v>
      </c>
    </row>
    <row r="4" spans="2:3" ht="12" customHeight="1">
      <c r="B4" s="27" t="s">
        <v>13</v>
      </c>
      <c r="C4" s="4"/>
    </row>
    <row r="5" spans="2:3" ht="12" customHeight="1">
      <c r="B5" s="27" t="s">
        <v>14</v>
      </c>
      <c r="C5" s="4"/>
    </row>
    <row r="6" spans="2:3" ht="12" customHeight="1">
      <c r="B6" s="27" t="s">
        <v>15</v>
      </c>
      <c r="C6" s="4"/>
    </row>
    <row r="7" spans="2:3" ht="57" customHeight="1">
      <c r="B7" s="29" t="s">
        <v>3</v>
      </c>
      <c r="C7" s="30"/>
    </row>
    <row r="8" spans="2:3" ht="27" customHeight="1">
      <c r="B8" s="31" t="s">
        <v>16</v>
      </c>
      <c r="C8" s="30"/>
    </row>
    <row r="9" spans="2:3" ht="25.5" customHeight="1">
      <c r="B9" s="26" t="s">
        <v>31</v>
      </c>
      <c r="C9" s="19">
        <v>-2218.59</v>
      </c>
    </row>
    <row r="10" spans="2:3" ht="12" customHeight="1">
      <c r="B10" s="27" t="s">
        <v>32</v>
      </c>
      <c r="C10" s="19">
        <v>-50944.32</v>
      </c>
    </row>
    <row r="11" spans="2:3" ht="12" customHeight="1">
      <c r="B11" s="27" t="s">
        <v>25</v>
      </c>
      <c r="C11" s="15">
        <v>173793.69</v>
      </c>
    </row>
    <row r="12" spans="2:3" ht="12" customHeight="1">
      <c r="B12" s="27" t="s">
        <v>26</v>
      </c>
      <c r="C12" s="17">
        <v>176012.28</v>
      </c>
    </row>
    <row r="13" spans="2:3" ht="12" customHeight="1">
      <c r="B13" s="27" t="s">
        <v>37</v>
      </c>
      <c r="C13" s="17">
        <v>6557.15</v>
      </c>
    </row>
    <row r="14" spans="2:3" ht="12" customHeight="1">
      <c r="B14" s="27" t="s">
        <v>27</v>
      </c>
      <c r="C14" s="18">
        <f>C13+C12</f>
        <v>182569.43</v>
      </c>
    </row>
    <row r="15" spans="2:3" ht="25.5" customHeight="1">
      <c r="B15" s="31" t="s">
        <v>28</v>
      </c>
      <c r="C15" s="30"/>
    </row>
    <row r="16" spans="2:3" ht="12" customHeight="1">
      <c r="B16" s="20" t="s">
        <v>1</v>
      </c>
      <c r="C16" s="22"/>
    </row>
    <row r="17" spans="2:3" ht="12" customHeight="1">
      <c r="B17" s="21" t="s">
        <v>17</v>
      </c>
      <c r="C17" s="23">
        <v>8068.33</v>
      </c>
    </row>
    <row r="18" spans="2:3" ht="12" customHeight="1">
      <c r="B18" s="11" t="s">
        <v>18</v>
      </c>
      <c r="C18" s="10">
        <v>729.8</v>
      </c>
    </row>
    <row r="19" spans="2:3" ht="12" customHeight="1">
      <c r="B19" s="11" t="s">
        <v>19</v>
      </c>
      <c r="C19" s="12">
        <v>1401.68</v>
      </c>
    </row>
    <row r="20" spans="2:3" ht="12" customHeight="1">
      <c r="B20" s="11" t="s">
        <v>20</v>
      </c>
      <c r="C20" s="13">
        <f>204.93+938.31</f>
        <v>1143.24</v>
      </c>
    </row>
    <row r="21" spans="2:3" ht="12" customHeight="1">
      <c r="B21" s="11" t="s">
        <v>21</v>
      </c>
      <c r="C21" s="13">
        <f>15600+30000+3539+4500+1000</f>
        <v>54639</v>
      </c>
    </row>
    <row r="22" spans="2:3" ht="12" customHeight="1">
      <c r="B22" s="11" t="s">
        <v>22</v>
      </c>
      <c r="C22" s="14">
        <f>3064.01</f>
        <v>3064.01</v>
      </c>
    </row>
    <row r="23" spans="2:3" ht="12" customHeight="1">
      <c r="B23" s="11" t="s">
        <v>43</v>
      </c>
      <c r="C23" s="13">
        <f>4800</f>
        <v>4800</v>
      </c>
    </row>
    <row r="24" spans="2:3" ht="12" customHeight="1">
      <c r="B24" s="11" t="s">
        <v>23</v>
      </c>
      <c r="C24" s="13">
        <f>11901.61</f>
        <v>11901.61</v>
      </c>
    </row>
    <row r="25" spans="2:3" ht="12" customHeight="1">
      <c r="B25" s="11" t="s">
        <v>24</v>
      </c>
      <c r="C25" s="13">
        <v>7829.13</v>
      </c>
    </row>
    <row r="26" spans="2:3" ht="12" customHeight="1">
      <c r="B26" s="11" t="s">
        <v>11</v>
      </c>
      <c r="C26" s="10">
        <v>701.84</v>
      </c>
    </row>
    <row r="27" spans="2:3" ht="12" customHeight="1">
      <c r="B27" s="11" t="s">
        <v>12</v>
      </c>
      <c r="C27" s="13">
        <v>1372.48</v>
      </c>
    </row>
    <row r="28" spans="2:3" ht="12" customHeight="1">
      <c r="B28" s="11" t="s">
        <v>7</v>
      </c>
      <c r="C28" s="14">
        <v>2642.72</v>
      </c>
    </row>
    <row r="29" spans="2:3" ht="12" customHeight="1">
      <c r="B29" s="11" t="s">
        <v>8</v>
      </c>
      <c r="C29" s="13">
        <f>3130.04+4769.72+200</f>
        <v>8099.76</v>
      </c>
    </row>
    <row r="30" spans="2:3" ht="12" customHeight="1">
      <c r="B30" s="11" t="s">
        <v>9</v>
      </c>
      <c r="C30" s="13">
        <f>1219.57+11461.1+465.99</f>
        <v>13146.66</v>
      </c>
    </row>
    <row r="31" spans="2:3" ht="12" customHeight="1">
      <c r="B31" s="11" t="s">
        <v>10</v>
      </c>
      <c r="C31" s="13">
        <f>2695.25+884.93</f>
        <v>3580.18</v>
      </c>
    </row>
    <row r="32" spans="2:3" ht="12" customHeight="1">
      <c r="B32" s="11" t="s">
        <v>38</v>
      </c>
      <c r="C32" s="13">
        <v>13200</v>
      </c>
    </row>
    <row r="33" spans="2:3" ht="12" customHeight="1">
      <c r="B33" s="11" t="s">
        <v>39</v>
      </c>
      <c r="C33" s="13">
        <v>13832.5</v>
      </c>
    </row>
    <row r="34" spans="2:3" ht="28.5" customHeight="1">
      <c r="B34" s="25" t="s">
        <v>29</v>
      </c>
      <c r="C34" s="6"/>
    </row>
    <row r="35" spans="2:3" ht="12" customHeight="1">
      <c r="B35" s="11" t="s">
        <v>40</v>
      </c>
      <c r="C35" s="24">
        <v>1691</v>
      </c>
    </row>
    <row r="36" spans="2:3" s="28" customFormat="1" ht="12" customHeight="1">
      <c r="B36" s="11" t="s">
        <v>41</v>
      </c>
      <c r="C36" s="24">
        <f>9000+15000</f>
        <v>24000</v>
      </c>
    </row>
    <row r="37" spans="2:3" s="28" customFormat="1" ht="12" customHeight="1">
      <c r="B37" s="11" t="s">
        <v>35</v>
      </c>
      <c r="C37" s="24">
        <v>15000</v>
      </c>
    </row>
    <row r="38" spans="2:3" ht="12" customHeight="1">
      <c r="B38" s="11" t="s">
        <v>36</v>
      </c>
      <c r="C38" s="24">
        <v>8700</v>
      </c>
    </row>
    <row r="39" spans="2:3" ht="12" customHeight="1">
      <c r="B39" s="11" t="s">
        <v>42</v>
      </c>
      <c r="C39" s="24">
        <v>16500</v>
      </c>
    </row>
    <row r="40" spans="2:3" ht="24.75" customHeight="1">
      <c r="B40" s="7" t="s">
        <v>33</v>
      </c>
      <c r="C40" s="16">
        <f>C9+C12-C11</f>
        <v>0</v>
      </c>
    </row>
    <row r="41" spans="2:3" ht="26.25" customHeight="1">
      <c r="B41" s="8" t="s">
        <v>34</v>
      </c>
      <c r="C41" s="16">
        <f>C10+C14-C17-C18-C20-C19-C21-C22-C23-C24-C25-C26-C27-C28-C29-C30-C31-C32-C33-C35-C36-C37-C38-C39</f>
        <v>-84418.830000000016</v>
      </c>
    </row>
    <row r="42" spans="2:3" ht="12" customHeight="1">
      <c r="B42" s="9" t="s">
        <v>4</v>
      </c>
      <c r="C42" s="5"/>
    </row>
    <row r="43" spans="2:3" ht="12" customHeight="1">
      <c r="B43" s="5" t="s">
        <v>5</v>
      </c>
      <c r="C43" s="5"/>
    </row>
    <row r="44" spans="2:3" ht="12" customHeight="1">
      <c r="B44" s="9" t="s">
        <v>6</v>
      </c>
      <c r="C44" s="5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2019-03-28T12:56:17Z</dcterms:modified>
</cp:coreProperties>
</file>