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20" i="5"/>
  <c r="C30"/>
  <c r="C31"/>
  <c r="C32"/>
  <c r="C38"/>
  <c r="C29"/>
  <c r="C25"/>
  <c r="C23"/>
  <c r="C21"/>
  <c r="C37" l="1"/>
  <c r="C14" l="1"/>
</calcChain>
</file>

<file path=xl/sharedStrings.xml><?xml version="1.0" encoding="utf-8"?>
<sst xmlns="http://schemas.openxmlformats.org/spreadsheetml/2006/main" count="41" uniqueCount="41">
  <si>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</si>
  <si>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</si>
  <si>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</si>
  <si>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</si>
  <si>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</si>
  <si>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</si>
  <si>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</si>
  <si>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</si>
  <si>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</si>
  <si>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</si>
  <si>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</si>
  <si>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</si>
  <si>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10) Ком.сбор МПП ВКХ Водоканал</t>
  </si>
  <si>
    <t>11) Захоронение ТБО ОПЭК</t>
  </si>
  <si>
    <t>жилым домом в период с 01.01.2017г.по 31.12.2017г.</t>
  </si>
  <si>
    <t>1)        Адрес дома:     ул.Красноармейская, д.4</t>
  </si>
  <si>
    <t>2)       Площадь дома      1335,7 кв.м</t>
  </si>
  <si>
    <t>3)       Дата принятия в управление:    01.12.2017г.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</si>
  <si>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</si>
  <si>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</si>
  <si>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</si>
  <si>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</si>
  <si>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</si>
  <si>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</si>
  <si>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</si>
  <si>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7) Аварийно-ремонтная служба </t>
  </si>
  <si>
    <t>8) Сбор и вывоз твердых бытовых отходов, крупногаб.мусора Эко-Транс</t>
  </si>
  <si>
    <t>9) ОДН по эл.энергии, холодному водоснабжению</t>
  </si>
  <si>
    <t xml:space="preserve"> 4.1.Задолженность собственников и нанимателей по данным услугам на 01.01.2017г. (КВИТАНЦИИ)</t>
  </si>
  <si>
    <t xml:space="preserve"> 4.2.Задолженность собственников и нанимателей за выполненные работы на 01.01.2017г.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</si>
  <si>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</si>
  <si>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</si>
  <si>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4.5 Поступило от ПАО"МТС",ПАО"Вымпелком"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</si>
  <si>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</si>
  <si>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</si>
  <si>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</si>
  <si>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7)Общая задолженность  собственников и нанимателей по ЖКУ (квитанции) на 01.01.2018г.</t>
  </si>
  <si>
    <t>8)Общая задолженность  собственников и нанимателей многоквартирного дома за выполненные работы на 01.01.2018г.</t>
  </si>
  <si>
    <t>Ремонт водоразборного узла на доме (подвал)</t>
  </si>
  <si>
    <t>Ремонт перекрытий потолка над кв.15 (чердак)</t>
  </si>
  <si>
    <t>Очистка от мусора желобов и водосточных труб, ремонт соедин.труб (исп.альпиниста)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</si>
</sst>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/>
    <xf numFmtId="0" fontId="5" fillId="0" borderId="0" xfId="0" applyFont="1"/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4" fillId="2" borderId="1" xfId="0" applyNumberFormat="1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0" fontId="6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2" fillId="0" borderId="1" xfId="0" applyFont="1" applyBorder="1" applyAlignment="1">
      <alignment vertical="center"/>
    </xf>
    <xf numFmtId="0" fontId="3" fillId="2" borderId="2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1"/>
  <sheetViews>
    <sheetView tabSelected="1" topLeftCell="A22" workbookViewId="0">
      <selection activeCell="H38" sqref="H38"/>
    </sheetView>
  </sheetViews>
  <sheetFormatPr defaultRowHeight="12" customHeight="1"/>
  <cols>
    <col min="1" max="1" width="1.42578125" customWidth="1"/>
    <col min="2" max="2" width="81" customWidth="1"/>
    <col min="3" max="3" width="11" customWidth="1"/>
    <col min="4" max="4" width="4.42578125" customWidth="1"/>
    <col min="5" max="5" width="9.5703125" bestFit="1" customWidth="1"/>
  </cols>
  <sheetData>
    <row r="1" spans="2:3" ht="12" customHeight="1">
      <c r="B1" s="3" t="s">
        <v>0</v>
      </c>
    </row>
    <row r="2" spans="2:3" ht="12" customHeight="1">
      <c r="B2" s="1" t="s">
        <v>2</v>
      </c>
    </row>
    <row r="3" spans="2:3" ht="12" customHeight="1">
      <c r="B3" s="4" t="s">
        <v>14</v>
      </c>
    </row>
    <row r="4" spans="2:3" ht="12" customHeight="1">
      <c r="B4" s="28" t="s">
        <v>15</v>
      </c>
      <c r="C4" s="5"/>
    </row>
    <row r="5" spans="2:3" ht="12" customHeight="1">
      <c r="B5" s="28" t="s">
        <v>16</v>
      </c>
      <c r="C5" s="5"/>
    </row>
    <row r="6" spans="2:3" ht="12" customHeight="1">
      <c r="B6" s="28" t="s">
        <v>17</v>
      </c>
      <c r="C6" s="5"/>
    </row>
    <row r="7" spans="2:3" ht="57" customHeight="1">
      <c r="B7" s="30" t="s">
        <v>3</v>
      </c>
      <c r="C7" s="31"/>
    </row>
    <row r="8" spans="2:3" ht="27" customHeight="1">
      <c r="B8" s="32" t="s">
        <v>18</v>
      </c>
      <c r="C8" s="31"/>
    </row>
    <row r="9" spans="2:3" ht="25.5" customHeight="1">
      <c r="B9" s="27" t="s">
        <v>28</v>
      </c>
      <c r="C9" s="20">
        <v>0</v>
      </c>
    </row>
    <row r="10" spans="2:3" ht="12" customHeight="1">
      <c r="B10" s="28" t="s">
        <v>29</v>
      </c>
      <c r="C10" s="20">
        <v>0</v>
      </c>
    </row>
    <row r="11" spans="2:3" ht="12" customHeight="1">
      <c r="B11" s="28" t="s">
        <v>30</v>
      </c>
      <c r="C11" s="16">
        <v>13936.68</v>
      </c>
    </row>
    <row r="12" spans="2:3" ht="12" customHeight="1">
      <c r="B12" s="28" t="s">
        <v>31</v>
      </c>
      <c r="C12" s="18">
        <v>11718.09</v>
      </c>
    </row>
    <row r="13" spans="2:3" ht="12" customHeight="1">
      <c r="B13" s="28" t="s">
        <v>32</v>
      </c>
      <c r="C13" s="18">
        <v>0</v>
      </c>
    </row>
    <row r="14" spans="2:3" ht="12" customHeight="1">
      <c r="B14" s="28" t="s">
        <v>33</v>
      </c>
      <c r="C14" s="19">
        <f>C13+C12</f>
        <v>11718.09</v>
      </c>
    </row>
    <row r="15" spans="2:3" ht="25.5" customHeight="1">
      <c r="B15" s="32" t="s">
        <v>34</v>
      </c>
      <c r="C15" s="31"/>
    </row>
    <row r="16" spans="2:3" ht="12" customHeight="1">
      <c r="B16" s="21" t="s">
        <v>1</v>
      </c>
      <c r="C16" s="23"/>
    </row>
    <row r="17" spans="2:5" ht="12" customHeight="1">
      <c r="B17" s="22" t="s">
        <v>19</v>
      </c>
      <c r="C17" s="24">
        <v>620.04</v>
      </c>
      <c r="E17" s="2"/>
    </row>
    <row r="18" spans="2:5" ht="12" customHeight="1">
      <c r="B18" s="12" t="s">
        <v>20</v>
      </c>
      <c r="C18" s="11">
        <v>101.3</v>
      </c>
    </row>
    <row r="19" spans="2:5" ht="12" customHeight="1">
      <c r="B19" s="12" t="s">
        <v>21</v>
      </c>
      <c r="C19" s="13">
        <v>231.24</v>
      </c>
    </row>
    <row r="20" spans="2:5" ht="12" customHeight="1">
      <c r="B20" s="12" t="s">
        <v>22</v>
      </c>
      <c r="C20" s="14">
        <f>111.38+200.35</f>
        <v>311.73</v>
      </c>
    </row>
    <row r="21" spans="2:5" ht="12" customHeight="1">
      <c r="B21" s="12" t="s">
        <v>23</v>
      </c>
      <c r="C21" s="13">
        <f>1500+2000+307.21</f>
        <v>3807.21</v>
      </c>
    </row>
    <row r="22" spans="2:5" ht="12" customHeight="1">
      <c r="B22" s="12" t="s">
        <v>24</v>
      </c>
      <c r="C22" s="15">
        <v>0</v>
      </c>
    </row>
    <row r="23" spans="2:5" ht="12" customHeight="1">
      <c r="B23" s="12" t="s">
        <v>25</v>
      </c>
      <c r="C23" s="14">
        <f>400</f>
        <v>400</v>
      </c>
    </row>
    <row r="24" spans="2:5" ht="12" customHeight="1">
      <c r="B24" s="12" t="s">
        <v>26</v>
      </c>
      <c r="C24" s="14">
        <v>872.29</v>
      </c>
    </row>
    <row r="25" spans="2:5" ht="12" customHeight="1">
      <c r="B25" s="12" t="s">
        <v>27</v>
      </c>
      <c r="C25" s="14">
        <f>106.3</f>
        <v>106.3</v>
      </c>
    </row>
    <row r="26" spans="2:5" ht="12" customHeight="1">
      <c r="B26" s="12" t="s">
        <v>12</v>
      </c>
      <c r="C26" s="11">
        <v>61.5</v>
      </c>
    </row>
    <row r="27" spans="2:5" ht="12" customHeight="1">
      <c r="B27" s="12" t="s">
        <v>13</v>
      </c>
      <c r="C27" s="14">
        <v>125.92</v>
      </c>
    </row>
    <row r="28" spans="2:5" ht="12" customHeight="1">
      <c r="B28" s="12" t="s">
        <v>7</v>
      </c>
      <c r="C28" s="15">
        <v>515</v>
      </c>
    </row>
    <row r="29" spans="2:5" ht="12" customHeight="1">
      <c r="B29" s="12" t="s">
        <v>8</v>
      </c>
      <c r="C29" s="14">
        <f>299.11+424.73+270</f>
        <v>993.84</v>
      </c>
    </row>
    <row r="30" spans="2:5" ht="12" customHeight="1">
      <c r="B30" s="12" t="s">
        <v>9</v>
      </c>
      <c r="C30" s="14">
        <f>1194.34+79.7+27.76</f>
        <v>1301.8</v>
      </c>
    </row>
    <row r="31" spans="2:5" ht="12" customHeight="1">
      <c r="B31" s="12" t="s">
        <v>10</v>
      </c>
      <c r="C31" s="14">
        <f>180.92+63.01</f>
        <v>243.92999999999998</v>
      </c>
    </row>
    <row r="32" spans="2:5" ht="12" customHeight="1">
      <c r="B32" s="12" t="s">
        <v>11</v>
      </c>
      <c r="C32" s="14">
        <f>841.31+311.4</f>
        <v>1152.71</v>
      </c>
    </row>
    <row r="33" spans="2:5" ht="28.5" customHeight="1">
      <c r="B33" s="26" t="s">
        <v>35</v>
      </c>
      <c r="C33" s="7"/>
    </row>
    <row r="34" spans="2:5" ht="12" customHeight="1">
      <c r="B34" s="29" t="s">
        <v>38</v>
      </c>
      <c r="C34" s="25">
        <v>1659</v>
      </c>
      <c r="E34" s="2"/>
    </row>
    <row r="35" spans="2:5" ht="12" customHeight="1">
      <c r="B35" s="29" t="s">
        <v>39</v>
      </c>
      <c r="C35" s="25">
        <v>45658.6</v>
      </c>
    </row>
    <row r="36" spans="2:5" ht="12" customHeight="1">
      <c r="B36" s="29" t="s">
        <v>40</v>
      </c>
      <c r="C36" s="25">
        <v>4500</v>
      </c>
    </row>
    <row r="37" spans="2:5" ht="24.75" customHeight="1">
      <c r="B37" s="8" t="s">
        <v>36</v>
      </c>
      <c r="C37" s="17">
        <f>C9+C12-C11</f>
        <v>-2218.59</v>
      </c>
    </row>
    <row r="38" spans="2:5" ht="26.25" customHeight="1">
      <c r="B38" s="9" t="s">
        <v>37</v>
      </c>
      <c r="C38" s="17">
        <f>C10+C14-C17-C18-C20-C19-C21-C22-C23-C24-C25-C26-C27-C28-C29-C30-C31-C32-C34-C35-C36</f>
        <v>-50944.32</v>
      </c>
    </row>
    <row r="39" spans="2:5" ht="12" customHeight="1">
      <c r="B39" s="10" t="s">
        <v>4</v>
      </c>
      <c r="C39" s="6"/>
    </row>
    <row r="40" spans="2:5" ht="12" customHeight="1">
      <c r="B40" s="6" t="s">
        <v>5</v>
      </c>
      <c r="C40" s="6"/>
    </row>
    <row r="41" spans="2:5" ht="12" customHeight="1">
      <c r="B41" s="10" t="s">
        <v>6</v>
      </c>
      <c r="C41" s="6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2018-04-19T09:05:58Z</dcterms:modified>
</cp:coreProperties>
</file>