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6"/>
  <c r="C37"/>
  <c r="C35"/>
  <c r="C30"/>
  <c r="C28"/>
  <c r="C20" l="1"/>
  <c r="C43" s="1"/>
  <c r="C13"/>
  <c r="C42" s="1"/>
  <c r="C12"/>
  <c r="C47" l="1"/>
</calcChain>
</file>

<file path=xl/sharedStrings.xml><?xml version="1.0" encoding="utf-8"?>
<sst xmlns="http://schemas.openxmlformats.org/spreadsheetml/2006/main" count="46" uniqueCount="46">
  <si>
    <t>Отчёт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</si>
  <si>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</si>
  <si>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</si>
  <si>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</si>
  <si>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</si>
  <si>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</si>
  <si>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</si>
  <si>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</si>
  <si>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</si>
  <si>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</si>
  <si>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</si>
  <si>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</si>
  <si>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</si>
  <si>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</si>
  <si>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</si>
  <si>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</si>
  <si>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</si>
  <si>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</si>
  <si>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</si>
  <si>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</si>
  <si>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</si>
  <si>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Всего задолженность по дому (выполненные работы + услуги)</t>
  </si>
  <si>
    <t>жилым домом в период с 01.01.2016г.по 31.12.2016г.</t>
  </si>
  <si>
    <t>4)Оказаны услуги  по начислению платы за электроэнергию на общедомовые нужды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</si>
  <si>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</si>
  <si>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</si>
  <si>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>6)  Санит.содерж.(убор.придомов.тер,конт.площ.,уборка лестн.клеток..)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</si>
  <si>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</si>
  <si>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</si>
  <si>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 xml:space="preserve"> 5.5 Поступило от ПАО"МТС",ООО"Русмедиа",ЗАО"Ресурс-Связь".</t>
  </si>
  <si>
    <t>2)Тех.  обслуживание, тех. осмотр и аварийный ремонт электрических сетей</t>
  </si>
  <si>
    <t xml:space="preserve">3)Тех.  обслуживание, тех. осмотр и аварийный ремонт вентиляционных сетей и домоходов 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</si>
  <si>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</si>
  <si>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</si>
  <si>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1)        Адрес дома:    ул.Пионерская, д.21</t>
  </si>
  <si>
    <t>2)       Площадь дома 3869,6 кв.м</t>
  </si>
  <si>
    <t>3)       Дата принятия в управление:    01.12.2016г.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</si>
  <si>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</si>
  <si>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</si>
  <si>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</si>
  <si>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</si>
  <si>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</si>
  <si>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</si>
  <si>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</si>
  <si>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</si>
  <si>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Промывкв канализац.сети МПП ВКХ Водоканал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</si>
</sst>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16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2.140625" customWidth="1"/>
    <col min="4" max="4" width="4" customWidth="1"/>
    <col min="5" max="5" width="9.5703125" bestFit="1" customWidth="1"/>
  </cols>
  <sheetData>
    <row r="1" spans="1:3" ht="12" customHeight="1">
      <c r="A1" s="13"/>
      <c r="B1" s="2" t="s">
        <v>0</v>
      </c>
      <c r="C1" s="13"/>
    </row>
    <row r="2" spans="1:3" ht="12" customHeight="1">
      <c r="A2" s="13"/>
      <c r="B2" s="14" t="s">
        <v>5</v>
      </c>
      <c r="C2" s="13"/>
    </row>
    <row r="3" spans="1:3" ht="12" customHeight="1">
      <c r="A3" s="13"/>
      <c r="B3" s="2" t="s">
        <v>22</v>
      </c>
      <c r="C3" s="13"/>
    </row>
    <row r="4" spans="1:3" ht="12" customHeight="1">
      <c r="A4" s="13"/>
      <c r="B4" s="15" t="s">
        <v>34</v>
      </c>
      <c r="C4" s="4"/>
    </row>
    <row r="5" spans="1:3" ht="12" customHeight="1">
      <c r="A5" s="13"/>
      <c r="B5" s="15" t="s">
        <v>35</v>
      </c>
      <c r="C5" s="4"/>
    </row>
    <row r="6" spans="1:3" ht="12" customHeight="1">
      <c r="A6" s="13"/>
      <c r="B6" s="15" t="s">
        <v>36</v>
      </c>
      <c r="C6" s="4"/>
    </row>
    <row r="7" spans="1:3" ht="51.75" customHeight="1">
      <c r="A7" s="13"/>
      <c r="B7" s="35" t="s">
        <v>6</v>
      </c>
      <c r="C7" s="36"/>
    </row>
    <row r="8" spans="1:3" ht="12.75" customHeight="1">
      <c r="A8" s="13"/>
      <c r="B8" s="3" t="s">
        <v>23</v>
      </c>
      <c r="C8" s="4"/>
    </row>
    <row r="9" spans="1:3" ht="12.75" customHeight="1">
      <c r="A9" s="13"/>
      <c r="B9" s="15" t="s">
        <v>24</v>
      </c>
      <c r="C9" s="16">
        <v>0</v>
      </c>
    </row>
    <row r="10" spans="1:3" ht="12.75" customHeight="1">
      <c r="A10" s="13"/>
      <c r="B10" s="15" t="s">
        <v>7</v>
      </c>
      <c r="C10" s="17">
        <v>0</v>
      </c>
    </row>
    <row r="11" spans="1:3" ht="12.75" customHeight="1">
      <c r="A11" s="13"/>
      <c r="B11" s="15" t="s">
        <v>8</v>
      </c>
      <c r="C11" s="17">
        <v>0</v>
      </c>
    </row>
    <row r="12" spans="1:3" ht="12.75" customHeight="1">
      <c r="A12" s="13"/>
      <c r="B12" s="15" t="s">
        <v>9</v>
      </c>
      <c r="C12" s="17">
        <f>C10</f>
        <v>0</v>
      </c>
    </row>
    <row r="13" spans="1:3" ht="12.75" customHeight="1">
      <c r="A13" s="13"/>
      <c r="B13" s="15" t="s">
        <v>25</v>
      </c>
      <c r="C13" s="16">
        <f>C11-C10+C9</f>
        <v>0</v>
      </c>
    </row>
    <row r="14" spans="1:3" ht="27" customHeight="1">
      <c r="A14" s="13"/>
      <c r="B14" s="33" t="s">
        <v>10</v>
      </c>
      <c r="C14" s="34"/>
    </row>
    <row r="15" spans="1:3" ht="28.5" customHeight="1">
      <c r="A15" s="13"/>
      <c r="B15" s="29" t="s">
        <v>27</v>
      </c>
      <c r="C15" s="23">
        <v>0</v>
      </c>
    </row>
    <row r="16" spans="1:3" ht="12" customHeight="1">
      <c r="A16" s="13"/>
      <c r="B16" s="15" t="s">
        <v>28</v>
      </c>
      <c r="C16" s="23">
        <v>0</v>
      </c>
    </row>
    <row r="17" spans="1:5" ht="12" customHeight="1">
      <c r="A17" s="13"/>
      <c r="B17" s="15" t="s">
        <v>11</v>
      </c>
      <c r="C17" s="17">
        <f>22705.4-892.68+6482.53</f>
        <v>28295.25</v>
      </c>
    </row>
    <row r="18" spans="1:5" ht="12" customHeight="1">
      <c r="A18" s="13"/>
      <c r="B18" s="15" t="s">
        <v>12</v>
      </c>
      <c r="C18" s="30">
        <f>7894.69+2724.05</f>
        <v>10618.74</v>
      </c>
    </row>
    <row r="19" spans="1:5" ht="12" customHeight="1">
      <c r="A19" s="13"/>
      <c r="B19" s="15" t="s">
        <v>29</v>
      </c>
      <c r="C19" s="27">
        <v>0</v>
      </c>
    </row>
    <row r="20" spans="1:5" ht="12" customHeight="1">
      <c r="A20" s="13"/>
      <c r="B20" s="15" t="s">
        <v>13</v>
      </c>
      <c r="C20" s="31">
        <f>C19+C18</f>
        <v>10618.74</v>
      </c>
    </row>
    <row r="21" spans="1:5" ht="24" customHeight="1">
      <c r="A21" s="13"/>
      <c r="B21" s="37" t="s">
        <v>14</v>
      </c>
      <c r="C21" s="38"/>
    </row>
    <row r="22" spans="1:5" ht="12" customHeight="1">
      <c r="A22" s="13"/>
      <c r="B22" s="25" t="s">
        <v>15</v>
      </c>
      <c r="C22" s="26"/>
    </row>
    <row r="23" spans="1:5" ht="12" customHeight="1">
      <c r="A23" s="13"/>
      <c r="B23" s="24" t="s">
        <v>16</v>
      </c>
      <c r="C23" s="12">
        <v>3209.59</v>
      </c>
      <c r="E23" s="1"/>
    </row>
    <row r="24" spans="1:5" ht="12" customHeight="1">
      <c r="A24" s="13"/>
      <c r="B24" s="11" t="s">
        <v>30</v>
      </c>
      <c r="C24" s="8">
        <v>503.05</v>
      </c>
    </row>
    <row r="25" spans="1:5" ht="12" customHeight="1">
      <c r="A25" s="13"/>
      <c r="B25" s="11" t="s">
        <v>31</v>
      </c>
      <c r="C25" s="7">
        <v>270.87</v>
      </c>
    </row>
    <row r="26" spans="1:5" ht="12" customHeight="1">
      <c r="A26" s="13"/>
      <c r="B26" s="5" t="s">
        <v>1</v>
      </c>
      <c r="C26" s="6">
        <v>541.74</v>
      </c>
    </row>
    <row r="27" spans="1:5" ht="11.25" customHeight="1">
      <c r="A27" s="13"/>
      <c r="B27" s="5" t="s">
        <v>2</v>
      </c>
      <c r="C27" s="7">
        <v>580.44000000000005</v>
      </c>
    </row>
    <row r="28" spans="1:5" ht="12" customHeight="1">
      <c r="A28" s="13"/>
      <c r="B28" s="5" t="s">
        <v>26</v>
      </c>
      <c r="C28" s="9">
        <f>0+5000</f>
        <v>5000</v>
      </c>
    </row>
    <row r="29" spans="1:5" ht="12" customHeight="1">
      <c r="A29" s="13"/>
      <c r="B29" s="5" t="s">
        <v>3</v>
      </c>
      <c r="C29" s="6">
        <v>0</v>
      </c>
    </row>
    <row r="30" spans="1:5" ht="12" customHeight="1">
      <c r="A30" s="13"/>
      <c r="B30" s="5" t="s">
        <v>4</v>
      </c>
      <c r="C30" s="6">
        <f>1159.5+611.11</f>
        <v>1770.6100000000001</v>
      </c>
    </row>
    <row r="31" spans="1:5" ht="12" customHeight="1">
      <c r="A31" s="13"/>
      <c r="B31" s="5" t="s">
        <v>37</v>
      </c>
      <c r="C31" s="7">
        <v>2484.46</v>
      </c>
    </row>
    <row r="32" spans="1:5" ht="12" customHeight="1">
      <c r="A32" s="13"/>
      <c r="B32" s="5" t="s">
        <v>38</v>
      </c>
      <c r="C32" s="10">
        <v>156.44</v>
      </c>
    </row>
    <row r="33" spans="1:5" ht="12" customHeight="1">
      <c r="A33" s="13"/>
      <c r="B33" s="5" t="s">
        <v>39</v>
      </c>
      <c r="C33" s="6">
        <v>310.63</v>
      </c>
    </row>
    <row r="34" spans="1:5" ht="12" customHeight="1">
      <c r="A34" s="13"/>
      <c r="B34" s="5" t="s">
        <v>40</v>
      </c>
      <c r="C34" s="9">
        <v>30</v>
      </c>
    </row>
    <row r="35" spans="1:5" ht="12" customHeight="1">
      <c r="A35" s="13"/>
      <c r="B35" s="5" t="s">
        <v>41</v>
      </c>
      <c r="C35" s="6">
        <f>722.18+125.94+1226.51+200</f>
        <v>2274.63</v>
      </c>
    </row>
    <row r="36" spans="1:5" ht="12" customHeight="1">
      <c r="A36" s="13"/>
      <c r="B36" s="5" t="s">
        <v>42</v>
      </c>
      <c r="C36" s="6">
        <f>218.13+2164.78+64.83</f>
        <v>2447.7400000000002</v>
      </c>
    </row>
    <row r="37" spans="1:5" ht="12" customHeight="1">
      <c r="A37" s="13"/>
      <c r="B37" s="5" t="s">
        <v>43</v>
      </c>
      <c r="C37" s="6">
        <f>165.79+57.21</f>
        <v>223</v>
      </c>
    </row>
    <row r="38" spans="1:5" ht="12" customHeight="1">
      <c r="A38" s="13"/>
      <c r="B38" s="5" t="s">
        <v>44</v>
      </c>
      <c r="C38" s="6">
        <f>2131.56+770.64</f>
        <v>2902.2</v>
      </c>
    </row>
    <row r="39" spans="1:5" ht="28.5" customHeight="1">
      <c r="A39" s="13"/>
      <c r="B39" s="18" t="s">
        <v>17</v>
      </c>
      <c r="C39" s="16"/>
    </row>
    <row r="40" spans="1:5" ht="12" customHeight="1">
      <c r="A40" s="13"/>
      <c r="B40" s="5" t="s">
        <v>45</v>
      </c>
      <c r="C40" s="6">
        <v>5241.84</v>
      </c>
      <c r="E40" s="1"/>
    </row>
    <row r="41" spans="1:5" ht="12" customHeight="1">
      <c r="A41" s="13"/>
      <c r="B41" s="11"/>
      <c r="C41" s="27"/>
    </row>
    <row r="42" spans="1:5" ht="27" customHeight="1">
      <c r="A42" s="13"/>
      <c r="B42" s="19" t="s">
        <v>32</v>
      </c>
      <c r="C42" s="16">
        <f>C13+C15+C18-C17</f>
        <v>-17676.510000000002</v>
      </c>
    </row>
    <row r="43" spans="1:5" ht="27.75" customHeight="1">
      <c r="A43" s="13"/>
      <c r="B43" s="20" t="s">
        <v>33</v>
      </c>
      <c r="C43" s="16">
        <f>C16+C20-C23-C24-C26-C25-C27-C28-C29-C30-C31-C32-C33-C34-C35-C36-C37-C38-C40-C41</f>
        <v>-17328.5</v>
      </c>
    </row>
    <row r="44" spans="1:5" ht="12" customHeight="1">
      <c r="A44" s="13"/>
      <c r="B44" s="21" t="s">
        <v>18</v>
      </c>
      <c r="C44" s="22"/>
    </row>
    <row r="45" spans="1:5" ht="12" customHeight="1">
      <c r="A45" s="13"/>
      <c r="B45" s="22" t="s">
        <v>19</v>
      </c>
      <c r="C45" s="22"/>
    </row>
    <row r="46" spans="1:5" ht="12" customHeight="1">
      <c r="A46" s="13"/>
      <c r="B46" s="21" t="s">
        <v>20</v>
      </c>
      <c r="C46" s="22"/>
    </row>
    <row r="47" spans="1:5" ht="14.25" customHeight="1">
      <c r="B47" s="28" t="s">
        <v>21</v>
      </c>
      <c r="C47" s="32">
        <f>C43+C13</f>
        <v>-17328.5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2017-04-03T08:08:47Z</dcterms:modified>
</cp:coreProperties>
</file>