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2" i="5"/>
  <c r="C21" i="5"/>
  <c r="C36" i="5"/>
  <c r="C35" i="5"/>
  <c r="C34" i="5"/>
  <c r="C33" i="5"/>
  <c r="C32" i="5"/>
  <c r="C38" i="5" l="1"/>
  <c r="C14" i="5" l="1"/>
  <c r="C39" i="5" s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<sst xmlns="http://schemas.openxmlformats.org/spreadsheetml/2006/main" count="42" uniqueCount="42">
  <si>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</si>
  <si>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</si>
  <si>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</si>
  <si>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</si>
  <si>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</si>
  <si>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</si>
  <si>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</si>
  <si>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ул.Покровская, д.20</t>
  </si>
  <si>
    <t>3)       Дата принятия в управление:    01.08.2016г.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</si>
  <si>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</si>
  <si>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</si>
  <si>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</si>
  <si>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</si>
  <si>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</si>
  <si>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</si>
  <si>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</si>
  <si>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</si>
  <si>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</si>
  <si>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</si>
  <si>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</si>
  <si>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</si>
  <si>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ПАО"МТС",ПАО"Ростелеком",ООО"Нэт Бай Нэт Холдинг",ПАО"Вымпелком"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</si>
  <si>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</si>
  <si>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</si>
  <si>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</si>
  <si>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</si>
  <si>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</si>
  <si>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</si>
  <si>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</si>
  <si>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</si>
  <si>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2)       Площадь дома 2915,5 кв.м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</si>
  <si>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</si>
  <si>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</si>
  <si>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</si>
  <si>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</si>
  <si>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</si>
  <si>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Установка воздухоотводчиков на инженерных сетях ГВС (техэтаж)</t>
  </si>
  <si>
    <t>Замена задвижки на ЦО т/подполье</t>
  </si>
  <si>
    <t>Ремонт освещения придомовой территории</t>
  </si>
  <si>
    <t>Благоустр.придомовой территории (покраска оборудования придом.территория)</t>
  </si>
  <si>
    <t>Ремонт отмостки по периметру дома</t>
  </si>
  <si>
    <t>Ремонт лифтовой лебедки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</si>
</sst>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left" wrapText="1" indent="1"/>
    </xf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A31" workbookViewId="0">
      <selection activeCell="B7" sqref="B7:C7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2" customWidth="1"/>
    <col min="4" max="4" width="3.5546875" customWidth="1"/>
    <col min="5" max="5" width="9.5546875" bestFit="1" customWidth="1"/>
  </cols>
  <sheetData>
    <row r="1" spans="2:5" ht="12" customHeight="1" x14ac:dyDescent="0.3">
      <c r="B1" s="3" t="s">
        <v>0</v>
      </c>
    </row>
    <row r="2" spans="2:5" ht="12" customHeight="1" x14ac:dyDescent="0.3">
      <c r="B2" s="1" t="s">
        <v>2</v>
      </c>
    </row>
    <row r="3" spans="2:5" ht="12" customHeight="1" x14ac:dyDescent="0.3">
      <c r="B3" s="4" t="s">
        <v>31</v>
      </c>
    </row>
    <row r="4" spans="2:5" ht="12" customHeight="1" x14ac:dyDescent="0.3">
      <c r="B4" s="26" t="s">
        <v>7</v>
      </c>
      <c r="C4" s="6"/>
    </row>
    <row r="5" spans="2:5" ht="12" customHeight="1" x14ac:dyDescent="0.3">
      <c r="B5" s="26" t="s">
        <v>30</v>
      </c>
      <c r="C5" s="6"/>
    </row>
    <row r="6" spans="2:5" ht="12" customHeight="1" x14ac:dyDescent="0.3">
      <c r="B6" s="26" t="s">
        <v>8</v>
      </c>
      <c r="C6" s="6"/>
    </row>
    <row r="7" spans="2:5" ht="67.8" customHeight="1" x14ac:dyDescent="0.3">
      <c r="B7" s="34" t="s">
        <v>3</v>
      </c>
      <c r="C7" s="35"/>
    </row>
    <row r="8" spans="2:5" ht="27" customHeight="1" x14ac:dyDescent="0.3">
      <c r="B8" s="32" t="s">
        <v>9</v>
      </c>
      <c r="C8" s="33"/>
    </row>
    <row r="9" spans="2:5" ht="25.5" customHeight="1" x14ac:dyDescent="0.3">
      <c r="B9" s="7" t="s">
        <v>32</v>
      </c>
      <c r="C9" s="28">
        <v>-3240.94</v>
      </c>
    </row>
    <row r="10" spans="2:5" ht="12" customHeight="1" x14ac:dyDescent="0.3">
      <c r="B10" s="5" t="s">
        <v>33</v>
      </c>
      <c r="C10" s="28">
        <v>-25304.06</v>
      </c>
    </row>
    <row r="11" spans="2:5" ht="12" customHeight="1" x14ac:dyDescent="0.3">
      <c r="B11" s="5" t="s">
        <v>16</v>
      </c>
      <c r="C11" s="29">
        <v>304907.46000000002</v>
      </c>
    </row>
    <row r="12" spans="2:5" ht="12" customHeight="1" x14ac:dyDescent="0.3">
      <c r="B12" s="5" t="s">
        <v>17</v>
      </c>
      <c r="C12" s="30">
        <v>297545.23</v>
      </c>
    </row>
    <row r="13" spans="2:5" ht="12" customHeight="1" x14ac:dyDescent="0.3">
      <c r="B13" s="5" t="s">
        <v>21</v>
      </c>
      <c r="C13" s="30">
        <v>13020</v>
      </c>
      <c r="E13" s="2"/>
    </row>
    <row r="14" spans="2:5" ht="12" customHeight="1" x14ac:dyDescent="0.3">
      <c r="B14" s="5" t="s">
        <v>18</v>
      </c>
      <c r="C14" s="31">
        <f>C13+C12</f>
        <v>310565.23</v>
      </c>
      <c r="E14" s="24"/>
    </row>
    <row r="15" spans="2:5" ht="25.5" customHeight="1" x14ac:dyDescent="0.3">
      <c r="B15" s="32" t="s">
        <v>19</v>
      </c>
      <c r="C15" s="33"/>
    </row>
    <row r="16" spans="2:5" ht="12" customHeight="1" x14ac:dyDescent="0.3">
      <c r="B16" s="19" t="s">
        <v>1</v>
      </c>
      <c r="C16" s="21"/>
    </row>
    <row r="17" spans="2:5" ht="12" customHeight="1" x14ac:dyDescent="0.3">
      <c r="B17" s="20" t="s">
        <v>10</v>
      </c>
      <c r="C17" s="22">
        <v>40113.279999999999</v>
      </c>
      <c r="E17" s="24"/>
    </row>
    <row r="18" spans="2:5" ht="12" customHeight="1" x14ac:dyDescent="0.3">
      <c r="B18" s="14" t="s">
        <v>11</v>
      </c>
      <c r="C18" s="15">
        <v>2418.9899999999998</v>
      </c>
    </row>
    <row r="19" spans="2:5" ht="12" customHeight="1" x14ac:dyDescent="0.3">
      <c r="B19" s="14" t="s">
        <v>12</v>
      </c>
      <c r="C19" s="16">
        <v>4609.41</v>
      </c>
    </row>
    <row r="20" spans="2:5" ht="12" customHeight="1" x14ac:dyDescent="0.3">
      <c r="B20" s="14" t="s">
        <v>13</v>
      </c>
      <c r="C20" s="17">
        <v>3085.64</v>
      </c>
    </row>
    <row r="21" spans="2:5" ht="12" customHeight="1" x14ac:dyDescent="0.3">
      <c r="B21" s="14" t="s">
        <v>14</v>
      </c>
      <c r="C21" s="17">
        <f>1460.4+1020+4255.8+4982+1240+4982+1425+3000+30000</f>
        <v>52365.2</v>
      </c>
    </row>
    <row r="22" spans="2:5" ht="12" customHeight="1" x14ac:dyDescent="0.3">
      <c r="B22" s="14" t="s">
        <v>15</v>
      </c>
      <c r="C22" s="18">
        <f>223.12+330+263</f>
        <v>816.12</v>
      </c>
    </row>
    <row r="23" spans="2:5" ht="12" customHeight="1" x14ac:dyDescent="0.3">
      <c r="B23" s="14" t="s">
        <v>22</v>
      </c>
      <c r="C23" s="17">
        <v>12192.48</v>
      </c>
    </row>
    <row r="24" spans="2:5" ht="12" customHeight="1" x14ac:dyDescent="0.3">
      <c r="B24" s="14" t="s">
        <v>23</v>
      </c>
      <c r="C24" s="17">
        <v>4934.6400000000003</v>
      </c>
    </row>
    <row r="25" spans="2:5" ht="12" customHeight="1" x14ac:dyDescent="0.3">
      <c r="B25" s="14" t="s">
        <v>24</v>
      </c>
      <c r="C25" s="16">
        <v>9044.94</v>
      </c>
    </row>
    <row r="26" spans="2:5" ht="12" customHeight="1" x14ac:dyDescent="0.3">
      <c r="B26" s="14" t="s">
        <v>25</v>
      </c>
      <c r="C26" s="18">
        <v>11015.79</v>
      </c>
    </row>
    <row r="27" spans="2:5" ht="12" customHeight="1" x14ac:dyDescent="0.3">
      <c r="B27" s="14" t="s">
        <v>26</v>
      </c>
      <c r="C27" s="17">
        <f>5713.62+8655.32</f>
        <v>14368.939999999999</v>
      </c>
    </row>
    <row r="28" spans="2:5" ht="12" customHeight="1" x14ac:dyDescent="0.3">
      <c r="B28" s="14" t="s">
        <v>27</v>
      </c>
      <c r="C28" s="17">
        <f>1793.7+24228.65+919.4</f>
        <v>26941.750000000004</v>
      </c>
    </row>
    <row r="29" spans="2:5" ht="12" customHeight="1" x14ac:dyDescent="0.3">
      <c r="B29" s="14" t="s">
        <v>28</v>
      </c>
      <c r="C29" s="17">
        <f>2798.17+1231.16</f>
        <v>4029.33</v>
      </c>
    </row>
    <row r="30" spans="2:5" ht="12" customHeight="1" x14ac:dyDescent="0.3">
      <c r="B30" s="14" t="s">
        <v>29</v>
      </c>
      <c r="C30" s="17">
        <v>40233.89</v>
      </c>
    </row>
    <row r="31" spans="2:5" ht="28.5" customHeight="1" x14ac:dyDescent="0.3">
      <c r="B31" s="27" t="s">
        <v>20</v>
      </c>
      <c r="C31" s="9"/>
    </row>
    <row r="32" spans="2:5" ht="12" customHeight="1" x14ac:dyDescent="0.3">
      <c r="B32" s="23" t="s">
        <v>39</v>
      </c>
      <c r="C32" s="13">
        <f>1864</f>
        <v>1864</v>
      </c>
      <c r="E32" s="24"/>
    </row>
    <row r="33" spans="2:5" ht="12" customHeight="1" x14ac:dyDescent="0.3">
      <c r="B33" s="23" t="s">
        <v>37</v>
      </c>
      <c r="C33" s="13">
        <f>13261</f>
        <v>13261</v>
      </c>
    </row>
    <row r="34" spans="2:5" ht="12" customHeight="1" x14ac:dyDescent="0.3">
      <c r="B34" s="23" t="s">
        <v>38</v>
      </c>
      <c r="C34" s="13">
        <f>2575.2</f>
        <v>2575.1999999999998</v>
      </c>
    </row>
    <row r="35" spans="2:5" ht="12" customHeight="1" x14ac:dyDescent="0.3">
      <c r="B35" s="23" t="s">
        <v>40</v>
      </c>
      <c r="C35" s="13">
        <f>25086</f>
        <v>25086</v>
      </c>
    </row>
    <row r="36" spans="2:5" ht="12" customHeight="1" x14ac:dyDescent="0.3">
      <c r="B36" s="23" t="s">
        <v>36</v>
      </c>
      <c r="C36" s="13">
        <f>5389+1387.8</f>
        <v>6776.8</v>
      </c>
    </row>
    <row r="37" spans="2:5" ht="12" customHeight="1" x14ac:dyDescent="0.3">
      <c r="B37" s="23" t="s">
        <v>41</v>
      </c>
      <c r="C37" s="13">
        <v>88654</v>
      </c>
    </row>
    <row r="38" spans="2:5" ht="24.75" customHeight="1" x14ac:dyDescent="0.3">
      <c r="B38" s="10" t="s">
        <v>34</v>
      </c>
      <c r="C38" s="25">
        <f>C9+C12-C11</f>
        <v>-10603.170000000042</v>
      </c>
      <c r="E38" s="24"/>
    </row>
    <row r="39" spans="2:5" ht="26.25" customHeight="1" x14ac:dyDescent="0.3">
      <c r="B39" s="11" t="s">
        <v>35</v>
      </c>
      <c r="C39" s="25">
        <f>C10+C14-C17-C18-C20-C19-C21-C22-C23-C24-C25-C26-C27-C28-C29-C30-C32-C33-C34-C35-C36-C37</f>
        <v>-79126.230000000069</v>
      </c>
    </row>
    <row r="40" spans="2:5" ht="12" customHeight="1" x14ac:dyDescent="0.3">
      <c r="B40" s="12" t="s">
        <v>4</v>
      </c>
      <c r="C40" s="8"/>
    </row>
    <row r="41" spans="2:5" ht="12" customHeight="1" x14ac:dyDescent="0.3">
      <c r="B41" s="8" t="s">
        <v>5</v>
      </c>
      <c r="C41" s="8"/>
    </row>
    <row r="42" spans="2:5" ht="12" customHeight="1" x14ac:dyDescent="0.3">
      <c r="B42" s="12" t="s">
        <v>6</v>
      </c>
      <c r="C42" s="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2021-03-26T13:49:36Z</dcterms:modified>
</cp:coreProperties>
</file>