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31"/>
  <c r="C32"/>
  <c r="C29"/>
  <c r="C25"/>
  <c r="C23"/>
  <c r="C21"/>
  <c r="C20"/>
  <c r="C37"/>
  <c r="C39"/>
  <c r="C14" l="1"/>
  <c r="C40" s="1"/>
</calcChain>
</file>

<file path=xl/sharedStrings.xml><?xml version="1.0" encoding="utf-8"?>
<sst xmlns="http://schemas.openxmlformats.org/spreadsheetml/2006/main" count="43" uniqueCount="43">
  <si>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</si>
  <si>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</si>
  <si>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</si>
  <si>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</si>
  <si>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</si>
  <si>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</si>
  <si>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</si>
  <si>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</si>
  <si>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</si>
  <si>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</si>
  <si>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</si>
  <si>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</si>
  <si>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1)        Адрес дома:    ул.Покровская, д.20</t>
  </si>
  <si>
    <t>2)       Площадь дома 2907,4 кв.м</t>
  </si>
  <si>
    <t>3)       Дата принятия в управление:    01.08.2016г.</t>
  </si>
  <si>
    <t>10) Ком.сбор МПП ВКХ Водоканал</t>
  </si>
  <si>
    <t>11) Захоронение ТБО ОПЭК</t>
  </si>
  <si>
    <t>жилым домом в период с 01.01.2017г.по 31.12.2017г.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</si>
  <si>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</si>
  <si>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</si>
  <si>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</si>
  <si>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</si>
  <si>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</si>
  <si>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</si>
  <si>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</si>
  <si>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</si>
  <si>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</si>
  <si>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</si>
  <si>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</si>
  <si>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</si>
  <si>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</si>
  <si>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</si>
  <si>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</si>
  <si>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</si>
  <si>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</si>
  <si>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</si>
  <si>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</si>
  <si>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 xml:space="preserve"> 4.5 Поступило от ПАО"МТС",ПАО"Ростелеком",ООО"Нэт Бай Нэт Холдинг",ПАО"Вымпелком"</t>
  </si>
  <si>
    <t>Ремонт дорожного покрытия</t>
  </si>
  <si>
    <t>Ремонт козырька входа в подъезд, отмостки дома</t>
  </si>
  <si>
    <t>Установка задвижек на подающ.и циркуляционном трубопров.ГВС (подвал)</t>
  </si>
  <si>
    <t>Ремонт соединительных участков стояка ГВС (кв.22)…..</t>
  </si>
  <si>
    <t>Установка воздухоотводчиков на инженерных сетях ГВС и отоплении (техэтаж)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</si>
</sst>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3"/>
  <sheetViews>
    <sheetView tabSelected="1" topLeftCell="A16" workbookViewId="0">
      <selection activeCell="F39" sqref="F39"/>
    </sheetView>
  </sheetViews>
  <sheetFormatPr defaultRowHeight="12" customHeight="1"/>
  <cols>
    <col min="1" max="1" width="1.42578125" customWidth="1"/>
    <col min="2" max="2" width="77.42578125" customWidth="1"/>
    <col min="3" max="3" width="12" customWidth="1"/>
    <col min="4" max="4" width="3.5703125" customWidth="1"/>
    <col min="5" max="5" width="9.5703125" bestFit="1" customWidth="1"/>
  </cols>
  <sheetData>
    <row r="1" spans="2:5" ht="12" customHeight="1">
      <c r="B1" s="3" t="s">
        <v>0</v>
      </c>
    </row>
    <row r="2" spans="2:5" ht="12" customHeight="1">
      <c r="B2" s="1" t="s">
        <v>2</v>
      </c>
    </row>
    <row r="3" spans="2:5" ht="12" customHeight="1">
      <c r="B3" s="4" t="s">
        <v>17</v>
      </c>
    </row>
    <row r="4" spans="2:5" ht="12" customHeight="1">
      <c r="B4" s="29" t="s">
        <v>12</v>
      </c>
      <c r="C4" s="6"/>
    </row>
    <row r="5" spans="2:5" ht="12" customHeight="1">
      <c r="B5" s="29" t="s">
        <v>13</v>
      </c>
      <c r="C5" s="6"/>
    </row>
    <row r="6" spans="2:5" ht="12" customHeight="1">
      <c r="B6" s="29" t="s">
        <v>14</v>
      </c>
      <c r="C6" s="6"/>
    </row>
    <row r="7" spans="2:5" ht="51.75" customHeight="1">
      <c r="B7" s="31" t="s">
        <v>3</v>
      </c>
      <c r="C7" s="32"/>
    </row>
    <row r="8" spans="2:5" ht="27" customHeight="1">
      <c r="B8" s="33" t="s">
        <v>18</v>
      </c>
      <c r="C8" s="34"/>
    </row>
    <row r="9" spans="2:5" ht="25.5" customHeight="1">
      <c r="B9" s="7" t="s">
        <v>28</v>
      </c>
      <c r="C9" s="26">
        <v>-2079.5700000000002</v>
      </c>
    </row>
    <row r="10" spans="2:5" ht="12" customHeight="1">
      <c r="B10" s="5" t="s">
        <v>29</v>
      </c>
      <c r="C10" s="26">
        <v>-92473.76</v>
      </c>
    </row>
    <row r="11" spans="2:5" ht="12" customHeight="1">
      <c r="B11" s="5" t="s">
        <v>30</v>
      </c>
      <c r="C11" s="25">
        <v>411650.46</v>
      </c>
    </row>
    <row r="12" spans="2:5" ht="12" customHeight="1">
      <c r="B12" s="5" t="s">
        <v>31</v>
      </c>
      <c r="C12" s="27">
        <v>405541.88</v>
      </c>
    </row>
    <row r="13" spans="2:5" ht="12" customHeight="1">
      <c r="B13" s="5" t="s">
        <v>37</v>
      </c>
      <c r="C13" s="27">
        <v>11635</v>
      </c>
      <c r="E13" s="2"/>
    </row>
    <row r="14" spans="2:5" ht="12" customHeight="1">
      <c r="B14" s="5" t="s">
        <v>32</v>
      </c>
      <c r="C14" s="28">
        <f>C13+C12</f>
        <v>417176.88</v>
      </c>
    </row>
    <row r="15" spans="2:5" ht="25.5" customHeight="1">
      <c r="B15" s="33" t="s">
        <v>33</v>
      </c>
      <c r="C15" s="34"/>
    </row>
    <row r="16" spans="2:5" ht="12" customHeight="1">
      <c r="B16" s="20" t="s">
        <v>1</v>
      </c>
      <c r="C16" s="22"/>
    </row>
    <row r="17" spans="2:5" ht="12" customHeight="1">
      <c r="B17" s="21" t="s">
        <v>19</v>
      </c>
      <c r="C17" s="23">
        <v>42446.44</v>
      </c>
      <c r="E17" s="2"/>
    </row>
    <row r="18" spans="2:5" ht="12" customHeight="1">
      <c r="B18" s="15" t="s">
        <v>20</v>
      </c>
      <c r="C18" s="16">
        <v>3916.36</v>
      </c>
    </row>
    <row r="19" spans="2:5" ht="12" customHeight="1">
      <c r="B19" s="15" t="s">
        <v>21</v>
      </c>
      <c r="C19" s="17">
        <v>6945.89</v>
      </c>
    </row>
    <row r="20" spans="2:5" ht="12" customHeight="1">
      <c r="B20" s="15" t="s">
        <v>22</v>
      </c>
      <c r="C20" s="18">
        <f>5556.76+3325</f>
        <v>8881.76</v>
      </c>
    </row>
    <row r="21" spans="2:5" ht="12" customHeight="1">
      <c r="B21" s="15" t="s">
        <v>23</v>
      </c>
      <c r="C21" s="18">
        <f>6450+5000+1674+30000+3560</f>
        <v>46684</v>
      </c>
    </row>
    <row r="22" spans="2:5" ht="12" customHeight="1">
      <c r="B22" s="15" t="s">
        <v>24</v>
      </c>
      <c r="C22" s="19">
        <v>1451.09</v>
      </c>
    </row>
    <row r="23" spans="2:5" ht="12" customHeight="1">
      <c r="B23" s="15" t="s">
        <v>25</v>
      </c>
      <c r="C23" s="18">
        <f>10414.41+11248</f>
        <v>21662.41</v>
      </c>
    </row>
    <row r="24" spans="2:5" ht="12" customHeight="1">
      <c r="B24" s="15" t="s">
        <v>26</v>
      </c>
      <c r="C24" s="18">
        <v>22966.79</v>
      </c>
    </row>
    <row r="25" spans="2:5" ht="12" customHeight="1">
      <c r="B25" s="15" t="s">
        <v>27</v>
      </c>
      <c r="C25" s="17">
        <f>87787.07+6440.1+1329.06</f>
        <v>95556.23000000001</v>
      </c>
    </row>
    <row r="26" spans="2:5" ht="12" customHeight="1">
      <c r="B26" s="15" t="s">
        <v>15</v>
      </c>
      <c r="C26" s="14">
        <v>1539.26</v>
      </c>
    </row>
    <row r="27" spans="2:5" ht="12" customHeight="1">
      <c r="B27" s="15" t="s">
        <v>16</v>
      </c>
      <c r="C27" s="18">
        <v>2460.64</v>
      </c>
    </row>
    <row r="28" spans="2:5" ht="12" customHeight="1">
      <c r="B28" s="15" t="s">
        <v>7</v>
      </c>
      <c r="C28" s="19">
        <v>6411.47</v>
      </c>
    </row>
    <row r="29" spans="2:5" ht="12" customHeight="1">
      <c r="B29" s="15" t="s">
        <v>8</v>
      </c>
      <c r="C29" s="18">
        <f>7518.3+12227.66</f>
        <v>19745.96</v>
      </c>
    </row>
    <row r="30" spans="2:5" ht="12" customHeight="1">
      <c r="B30" s="15" t="s">
        <v>9</v>
      </c>
      <c r="C30" s="18">
        <f>18697.86+2943.12+859.14</f>
        <v>22500.12</v>
      </c>
    </row>
    <row r="31" spans="2:5" ht="12" customHeight="1">
      <c r="B31" s="15" t="s">
        <v>10</v>
      </c>
      <c r="C31" s="18">
        <f>6680.89+1686.14</f>
        <v>8367.0300000000007</v>
      </c>
    </row>
    <row r="32" spans="2:5" ht="12" customHeight="1">
      <c r="B32" s="15" t="s">
        <v>11</v>
      </c>
      <c r="C32" s="18">
        <f>27265.59+10239.87</f>
        <v>37505.46</v>
      </c>
    </row>
    <row r="33" spans="2:5" ht="28.5" customHeight="1">
      <c r="B33" s="30" t="s">
        <v>34</v>
      </c>
      <c r="C33" s="9"/>
    </row>
    <row r="34" spans="2:5" ht="12" customHeight="1">
      <c r="B34" s="15" t="s">
        <v>39</v>
      </c>
      <c r="C34" s="13">
        <v>15185</v>
      </c>
      <c r="E34" s="2"/>
    </row>
    <row r="35" spans="2:5" ht="12" customHeight="1">
      <c r="B35" s="15" t="s">
        <v>41</v>
      </c>
      <c r="C35" s="13">
        <v>4861</v>
      </c>
    </row>
    <row r="36" spans="2:5" ht="12" customHeight="1">
      <c r="B36" s="15" t="s">
        <v>38</v>
      </c>
      <c r="C36" s="13">
        <v>60000</v>
      </c>
    </row>
    <row r="37" spans="2:5" ht="12" customHeight="1">
      <c r="B37" s="15" t="s">
        <v>42</v>
      </c>
      <c r="C37" s="13">
        <f>2150+2260</f>
        <v>4410</v>
      </c>
    </row>
    <row r="38" spans="2:5" ht="12" customHeight="1">
      <c r="B38" s="15" t="s">
        <v>40</v>
      </c>
      <c r="C38" s="13">
        <v>8009.2</v>
      </c>
    </row>
    <row r="39" spans="2:5" ht="24.75" customHeight="1">
      <c r="B39" s="10" t="s">
        <v>35</v>
      </c>
      <c r="C39" s="24">
        <f>C9+C12-C11</f>
        <v>-8188.1500000000233</v>
      </c>
    </row>
    <row r="40" spans="2:5" ht="26.25" customHeight="1">
      <c r="B40" s="11" t="s">
        <v>36</v>
      </c>
      <c r="C40" s="24">
        <f>C10+C14-C17-C18-C20-C19-C21-C22-C23-C24-C25-C26-C27-C28-C29-C30-C31-C32-C34-C35-C36-C37-C38</f>
        <v>-116802.99000000003</v>
      </c>
    </row>
    <row r="41" spans="2:5" ht="12" customHeight="1">
      <c r="B41" s="12" t="s">
        <v>4</v>
      </c>
      <c r="C41" s="8"/>
    </row>
    <row r="42" spans="2:5" ht="12" customHeight="1">
      <c r="B42" s="8" t="s">
        <v>5</v>
      </c>
      <c r="C42" s="8"/>
    </row>
    <row r="43" spans="2:5" ht="12" customHeight="1">
      <c r="B43" s="12" t="s">
        <v>6</v>
      </c>
      <c r="C43" s="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2018-03-30T08:00:42Z</dcterms:modified>
</cp:coreProperties>
</file>