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35"/>
  <c r="C30"/>
  <c r="C28"/>
  <c r="C41"/>
  <c r="C12" l="1"/>
  <c r="C13" l="1"/>
  <c r="C20" l="1"/>
  <c r="C46" s="1"/>
  <c r="C50" s="1"/>
  <c r="C45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<sst xmlns="http://schemas.openxmlformats.org/spreadsheetml/2006/main" count="49" uniqueCount="49">
  <si>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</si>
  <si>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</si>
  <si>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</si>
  <si>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</si>
  <si>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</si>
  <si>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</si>
  <si>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</si>
  <si>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</si>
  <si>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</si>
  <si>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</si>
  <si>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</si>
  <si>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</si>
  <si>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</si>
  <si>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</si>
  <si>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</si>
  <si>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</si>
  <si>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</si>
  <si>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</si>
  <si>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</si>
  <si>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</si>
  <si>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</si>
  <si>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</si>
  <si>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</si>
  <si>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</si>
  <si>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</si>
  <si>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</si>
  <si>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</si>
  <si>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</si>
  <si>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</si>
  <si>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</si>
  <si>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</si>
  <si>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</si>
  <si>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</si>
  <si>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1)        Адрес дома:    ул.Покровская, д.20</t>
  </si>
  <si>
    <t>2)       Площадь дома 2907,4 кв.м</t>
  </si>
  <si>
    <t>3)       Дата принятия в управление:    01.08.2016г.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</si>
  <si>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</si>
  <si>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</si>
  <si>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</si>
  <si>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</si>
  <si>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</si>
  <si>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</si>
  <si>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</si>
  <si>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 xml:space="preserve"> 5.5 Поступило от ПАО"МТС",ПАО"Ростелеком",ООО"Нэт Бай Нэт Холдинг"</t>
  </si>
  <si>
    <t>Всего задолженность по дому (выполненные работы + услуги)</t>
  </si>
  <si>
    <t>Ремонт кровли дома (исп.автокрана)</t>
  </si>
  <si>
    <t>Ремонт наружного освещения (исп.автовышки)</t>
  </si>
  <si>
    <t xml:space="preserve">Ремонт участка стояка канализации в подвальном помещении </t>
  </si>
  <si>
    <t xml:space="preserve">Замена части стояка ГВС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</si>
</sst>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topLeftCell="A16" workbookViewId="0">
      <selection activeCell="E40" sqref="E40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3.57031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9</v>
      </c>
    </row>
    <row r="3" spans="2:3" ht="12" customHeight="1">
      <c r="B3" s="4" t="s">
        <v>30</v>
      </c>
    </row>
    <row r="4" spans="2:3" ht="12" customHeight="1">
      <c r="B4" s="5" t="s">
        <v>33</v>
      </c>
      <c r="C4" s="6"/>
    </row>
    <row r="5" spans="2:3" ht="12" customHeight="1">
      <c r="B5" s="5" t="s">
        <v>34</v>
      </c>
      <c r="C5" s="6"/>
    </row>
    <row r="6" spans="2:3" ht="12" customHeight="1">
      <c r="B6" s="5" t="s">
        <v>35</v>
      </c>
      <c r="C6" s="6"/>
    </row>
    <row r="7" spans="2:3" ht="51.75" customHeight="1">
      <c r="B7" s="32" t="s">
        <v>10</v>
      </c>
      <c r="C7" s="33"/>
    </row>
    <row r="8" spans="2:3" ht="12" customHeight="1">
      <c r="B8" s="7" t="s">
        <v>11</v>
      </c>
      <c r="C8" s="6"/>
    </row>
    <row r="9" spans="2:3" ht="12" customHeight="1">
      <c r="B9" s="5" t="s">
        <v>31</v>
      </c>
      <c r="C9" s="27">
        <v>0</v>
      </c>
    </row>
    <row r="10" spans="2:3" ht="12" customHeight="1">
      <c r="B10" s="5" t="s">
        <v>12</v>
      </c>
      <c r="C10" s="28">
        <v>0</v>
      </c>
    </row>
    <row r="11" spans="2:3" ht="12" customHeight="1">
      <c r="B11" s="5" t="s">
        <v>13</v>
      </c>
      <c r="C11" s="28">
        <v>0</v>
      </c>
    </row>
    <row r="12" spans="2:3" ht="12" customHeight="1">
      <c r="B12" s="5" t="s">
        <v>14</v>
      </c>
      <c r="C12" s="28">
        <f>C10</f>
        <v>0</v>
      </c>
    </row>
    <row r="13" spans="2:3" ht="12" customHeight="1">
      <c r="B13" s="5" t="s">
        <v>32</v>
      </c>
      <c r="C13" s="27">
        <f>C11-C10+C9</f>
        <v>0</v>
      </c>
    </row>
    <row r="14" spans="2:3" ht="27" customHeight="1">
      <c r="B14" s="34" t="s">
        <v>15</v>
      </c>
      <c r="C14" s="35"/>
    </row>
    <row r="15" spans="2:3" ht="25.5" customHeight="1">
      <c r="B15" s="8" t="s">
        <v>36</v>
      </c>
      <c r="C15" s="29">
        <v>0</v>
      </c>
    </row>
    <row r="16" spans="2:3" ht="12" customHeight="1">
      <c r="B16" s="5" t="s">
        <v>37</v>
      </c>
      <c r="C16" s="29">
        <v>0</v>
      </c>
    </row>
    <row r="17" spans="2:5" ht="12" customHeight="1">
      <c r="B17" s="5" t="s">
        <v>16</v>
      </c>
      <c r="C17" s="28">
        <f>100044.27-4820.74+29219.35</f>
        <v>124442.88</v>
      </c>
    </row>
    <row r="18" spans="2:5" ht="12" customHeight="1">
      <c r="B18" s="5" t="s">
        <v>17</v>
      </c>
      <c r="C18" s="30">
        <f>93622.34+28740.97</f>
        <v>122363.31</v>
      </c>
    </row>
    <row r="19" spans="2:5" ht="12" customHeight="1">
      <c r="B19" s="5" t="s">
        <v>43</v>
      </c>
      <c r="C19" s="30">
        <v>3590</v>
      </c>
    </row>
    <row r="20" spans="2:5" ht="12" customHeight="1">
      <c r="B20" s="5" t="s">
        <v>18</v>
      </c>
      <c r="C20" s="31">
        <f>C19+C18</f>
        <v>125953.31</v>
      </c>
    </row>
    <row r="21" spans="2:5" ht="25.5" customHeight="1">
      <c r="B21" s="34" t="s">
        <v>19</v>
      </c>
      <c r="C21" s="35"/>
    </row>
    <row r="22" spans="2:5" ht="12" customHeight="1">
      <c r="B22" s="21" t="s">
        <v>1</v>
      </c>
      <c r="C22" s="23"/>
    </row>
    <row r="23" spans="2:5" ht="12" customHeight="1">
      <c r="B23" s="22" t="s">
        <v>2</v>
      </c>
      <c r="C23" s="24">
        <v>14125.73</v>
      </c>
      <c r="E23" s="2"/>
    </row>
    <row r="24" spans="2:5" ht="12" customHeight="1">
      <c r="B24" s="16" t="s">
        <v>3</v>
      </c>
      <c r="C24" s="17">
        <v>2325.92</v>
      </c>
    </row>
    <row r="25" spans="2:5" ht="12" customHeight="1">
      <c r="B25" s="16" t="s">
        <v>4</v>
      </c>
      <c r="C25" s="18">
        <v>1308.33</v>
      </c>
    </row>
    <row r="26" spans="2:5" ht="12" customHeight="1">
      <c r="B26" s="16" t="s">
        <v>5</v>
      </c>
      <c r="C26" s="19">
        <v>2762.03</v>
      </c>
    </row>
    <row r="27" spans="2:5" ht="12" customHeight="1">
      <c r="B27" s="16" t="s">
        <v>6</v>
      </c>
      <c r="C27" s="19">
        <v>2907.4</v>
      </c>
    </row>
    <row r="28" spans="2:5" ht="12" customHeight="1">
      <c r="B28" s="16" t="s">
        <v>29</v>
      </c>
      <c r="C28" s="20">
        <f>4650+12000</f>
        <v>16650</v>
      </c>
    </row>
    <row r="29" spans="2:5" ht="12" customHeight="1">
      <c r="B29" s="16" t="s">
        <v>7</v>
      </c>
      <c r="C29" s="19">
        <v>429.43</v>
      </c>
    </row>
    <row r="30" spans="2:5" ht="12" customHeight="1">
      <c r="B30" s="16" t="s">
        <v>8</v>
      </c>
      <c r="C30" s="19">
        <f>3810.15+4028.64</f>
        <v>7838.79</v>
      </c>
    </row>
    <row r="31" spans="2:5" ht="12" customHeight="1">
      <c r="B31" s="16" t="s">
        <v>40</v>
      </c>
      <c r="C31" s="18">
        <v>9953.09</v>
      </c>
    </row>
    <row r="32" spans="2:5" ht="12" customHeight="1">
      <c r="B32" s="16" t="s">
        <v>41</v>
      </c>
      <c r="C32" s="15">
        <v>623.15</v>
      </c>
    </row>
    <row r="33" spans="2:5" ht="12" customHeight="1">
      <c r="B33" s="16" t="s">
        <v>42</v>
      </c>
      <c r="C33" s="19">
        <v>1126.73</v>
      </c>
    </row>
    <row r="34" spans="2:5" ht="12" customHeight="1">
      <c r="B34" s="16" t="s">
        <v>24</v>
      </c>
      <c r="C34" s="20">
        <v>4855.72</v>
      </c>
    </row>
    <row r="35" spans="2:5" ht="12" customHeight="1">
      <c r="B35" s="16" t="s">
        <v>25</v>
      </c>
      <c r="C35" s="19">
        <f>2925.47+339.76+5551.13</f>
        <v>8816.36</v>
      </c>
    </row>
    <row r="36" spans="2:5" ht="12" customHeight="1">
      <c r="B36" s="16" t="s">
        <v>26</v>
      </c>
      <c r="C36" s="19">
        <f>952.24+7970.53+292.19</f>
        <v>9214.9600000000009</v>
      </c>
    </row>
    <row r="37" spans="2:5" ht="12" customHeight="1">
      <c r="B37" s="16" t="s">
        <v>27</v>
      </c>
      <c r="C37" s="19">
        <f>1966.07+603.56</f>
        <v>2569.63</v>
      </c>
    </row>
    <row r="38" spans="2:5" ht="12" customHeight="1">
      <c r="B38" s="16" t="s">
        <v>28</v>
      </c>
      <c r="C38" s="19">
        <f>10612.01+3924.99</f>
        <v>14537</v>
      </c>
    </row>
    <row r="39" spans="2:5" ht="28.5" customHeight="1">
      <c r="B39" s="10" t="s">
        <v>20</v>
      </c>
      <c r="C39" s="11"/>
    </row>
    <row r="40" spans="2:5" ht="12" customHeight="1">
      <c r="B40" s="16" t="s">
        <v>46</v>
      </c>
      <c r="C40" s="19">
        <v>2512</v>
      </c>
      <c r="E40" s="2"/>
    </row>
    <row r="41" spans="2:5" ht="12" customHeight="1">
      <c r="B41" s="16" t="s">
        <v>45</v>
      </c>
      <c r="C41" s="19">
        <f>84341+9320</f>
        <v>93661</v>
      </c>
    </row>
    <row r="42" spans="2:5" ht="12" customHeight="1">
      <c r="B42" s="16" t="s">
        <v>47</v>
      </c>
      <c r="C42" s="19">
        <v>16712</v>
      </c>
    </row>
    <row r="43" spans="2:5" ht="12" customHeight="1">
      <c r="B43" s="16" t="s">
        <v>48</v>
      </c>
      <c r="C43" s="19">
        <v>5497.8</v>
      </c>
    </row>
    <row r="44" spans="2:5" ht="12" customHeight="1">
      <c r="B44" s="16"/>
      <c r="C44" s="19"/>
    </row>
    <row r="45" spans="2:5" ht="24.75" customHeight="1">
      <c r="B45" s="12" t="s">
        <v>38</v>
      </c>
      <c r="C45" s="27">
        <f>C13+C15+C18-C17</f>
        <v>-2079.570000000007</v>
      </c>
    </row>
    <row r="46" spans="2:5" ht="26.25" customHeight="1">
      <c r="B46" s="13" t="s">
        <v>39</v>
      </c>
      <c r="C46" s="27">
        <f>C16+C20-C23-C24-C26-C25-C27-C28-C29-C30-C31-C32-C33-C34-C35-C36-C37-C38-C40-C41-C42-C43-C44</f>
        <v>-92473.759999999966</v>
      </c>
    </row>
    <row r="47" spans="2:5" ht="12" customHeight="1">
      <c r="B47" s="14" t="s">
        <v>21</v>
      </c>
      <c r="C47" s="9"/>
    </row>
    <row r="48" spans="2:5" ht="12" customHeight="1">
      <c r="B48" s="9" t="s">
        <v>22</v>
      </c>
      <c r="C48" s="9"/>
    </row>
    <row r="49" spans="2:3" ht="12" customHeight="1">
      <c r="B49" s="14" t="s">
        <v>23</v>
      </c>
      <c r="C49" s="9"/>
    </row>
    <row r="50" spans="2:3" ht="12" customHeight="1">
      <c r="B50" s="26" t="s">
        <v>44</v>
      </c>
      <c r="C50" s="25">
        <f>C13+C46</f>
        <v>-92473.759999999966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2017-04-03T08:09:13Z</dcterms:modified>
</cp:coreProperties>
</file>