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14" l="1"/>
  <c r="C37" s="1"/>
  <c r="C36" l="1"/>
</calcChain>
</file>

<file path=xl/sharedStrings.xml><?xml version="1.0" encoding="utf-8"?>
<sst xmlns="http://schemas.openxmlformats.org/spreadsheetml/2006/main" count="40" uniqueCount="40">
  <si>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</si>
  <si>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</si>
  <si>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</si>
  <si>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</si>
  <si>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</si>
  <si>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</si>
  <si>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</si>
  <si>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</si>
  <si>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</si>
  <si>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</si>
  <si>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</si>
  <si>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1)        Адрес дома:    ул.Генерала Родина, д.65</t>
  </si>
  <si>
    <t>2)       Площадь дома 525,9 кв.м</t>
  </si>
  <si>
    <t>3)       Дата принятия в управление:    01.03.2016г.</t>
  </si>
  <si>
    <t>11) Захоронение ТБО ОПЭК</t>
  </si>
  <si>
    <t>10)Ком.сбор  МПП ВКХ Водоканал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</si>
  <si>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</si>
  <si>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</si>
  <si>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</si>
  <si>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</si>
  <si>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</si>
  <si>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</si>
  <si>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</si>
  <si>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</si>
  <si>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</si>
  <si>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</si>
  <si>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</si>
  <si>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</si>
  <si>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</si>
  <si>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9) ОДН по эл.энергии, холодному водоснабжению</t>
  </si>
  <si>
    <t xml:space="preserve"> 4.5 Поступило от ПАО"Вымпелком".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</si>
  <si>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</si>
  <si>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</si>
  <si>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</si>
  <si>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</si>
  <si>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</si>
  <si>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16) Услуги по управлению</t>
  </si>
  <si>
    <t>Очистка  и вывоз снега с придомовой территории (исп.автопогрузчика)сверх норматива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</si>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</sst>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0"/>
  <sheetViews>
    <sheetView tabSelected="1" topLeftCell="A25" workbookViewId="0">
      <selection activeCell="G36" sqref="G36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31</v>
      </c>
    </row>
    <row r="4" spans="2:3" ht="12" customHeight="1">
      <c r="B4" s="4" t="s">
        <v>11</v>
      </c>
      <c r="C4" s="5"/>
    </row>
    <row r="5" spans="2:3" ht="12" customHeight="1">
      <c r="B5" s="4" t="s">
        <v>12</v>
      </c>
      <c r="C5" s="5"/>
    </row>
    <row r="6" spans="2:3" ht="12" customHeight="1">
      <c r="B6" s="4" t="s">
        <v>13</v>
      </c>
      <c r="C6" s="5"/>
    </row>
    <row r="7" spans="2:3" ht="51.75" customHeight="1">
      <c r="B7" s="27" t="s">
        <v>3</v>
      </c>
      <c r="C7" s="28"/>
    </row>
    <row r="8" spans="2:3" ht="27" customHeight="1">
      <c r="B8" s="29" t="s">
        <v>16</v>
      </c>
      <c r="C8" s="30"/>
    </row>
    <row r="9" spans="2:3" ht="25.5" customHeight="1">
      <c r="B9" s="6" t="s">
        <v>32</v>
      </c>
      <c r="C9" s="23">
        <v>-8271.56</v>
      </c>
    </row>
    <row r="10" spans="2:3" ht="12" customHeight="1">
      <c r="B10" s="4" t="s">
        <v>33</v>
      </c>
      <c r="C10" s="23">
        <v>-11480.86</v>
      </c>
    </row>
    <row r="11" spans="2:3" ht="12" customHeight="1">
      <c r="B11" s="4" t="s">
        <v>24</v>
      </c>
      <c r="C11" s="24">
        <v>66856.100000000006</v>
      </c>
    </row>
    <row r="12" spans="2:3" ht="12" customHeight="1">
      <c r="B12" s="4" t="s">
        <v>25</v>
      </c>
      <c r="C12" s="25">
        <v>59645.63</v>
      </c>
    </row>
    <row r="13" spans="2:3" ht="12" customHeight="1">
      <c r="B13" s="4" t="s">
        <v>30</v>
      </c>
      <c r="C13" s="25">
        <v>3000</v>
      </c>
    </row>
    <row r="14" spans="2:3" ht="12" customHeight="1">
      <c r="B14" s="4" t="s">
        <v>26</v>
      </c>
      <c r="C14" s="26">
        <f>C13+C12</f>
        <v>62645.63</v>
      </c>
    </row>
    <row r="15" spans="2:3" ht="25.5" customHeight="1">
      <c r="B15" s="29" t="s">
        <v>27</v>
      </c>
      <c r="C15" s="30"/>
    </row>
    <row r="16" spans="2:3" ht="12" customHeight="1">
      <c r="B16" s="19" t="s">
        <v>1</v>
      </c>
      <c r="C16" s="21"/>
    </row>
    <row r="17" spans="2:3" ht="12" customHeight="1">
      <c r="B17" s="20" t="s">
        <v>17</v>
      </c>
      <c r="C17" s="22">
        <v>7920.43</v>
      </c>
    </row>
    <row r="18" spans="2:3" ht="12" customHeight="1">
      <c r="B18" s="15" t="s">
        <v>18</v>
      </c>
      <c r="C18" s="14">
        <v>395.55</v>
      </c>
    </row>
    <row r="19" spans="2:3" ht="12" customHeight="1">
      <c r="B19" s="15" t="s">
        <v>19</v>
      </c>
      <c r="C19" s="17">
        <v>759.71</v>
      </c>
    </row>
    <row r="20" spans="2:3" ht="12" customHeight="1">
      <c r="B20" s="15" t="s">
        <v>20</v>
      </c>
      <c r="C20" s="17">
        <f>84.14+508.56</f>
        <v>592.70000000000005</v>
      </c>
    </row>
    <row r="21" spans="2:3" ht="12" customHeight="1">
      <c r="B21" s="15" t="s">
        <v>21</v>
      </c>
      <c r="C21" s="17">
        <f>6000+4818+6000+500</f>
        <v>17318</v>
      </c>
    </row>
    <row r="22" spans="2:3" ht="12" customHeight="1">
      <c r="B22" s="15" t="s">
        <v>22</v>
      </c>
      <c r="C22" s="18">
        <f>312.62</f>
        <v>312.62</v>
      </c>
    </row>
    <row r="23" spans="2:3" ht="12" customHeight="1">
      <c r="B23" s="15" t="s">
        <v>39</v>
      </c>
      <c r="C23" s="17">
        <f>2414.88</f>
        <v>2414.88</v>
      </c>
    </row>
    <row r="24" spans="2:3" ht="12" customHeight="1">
      <c r="B24" s="15" t="s">
        <v>23</v>
      </c>
      <c r="C24" s="17">
        <f>4685.97</f>
        <v>4685.97</v>
      </c>
    </row>
    <row r="25" spans="2:3" ht="12" customHeight="1">
      <c r="B25" s="15" t="s">
        <v>29</v>
      </c>
      <c r="C25" s="16">
        <v>1100.28</v>
      </c>
    </row>
    <row r="26" spans="2:3" ht="12" customHeight="1">
      <c r="B26" s="15" t="s">
        <v>15</v>
      </c>
      <c r="C26" s="14">
        <v>276.33</v>
      </c>
    </row>
    <row r="27" spans="2:3" ht="12" customHeight="1">
      <c r="B27" s="15" t="s">
        <v>14</v>
      </c>
      <c r="C27" s="17">
        <v>1115.1400000000001</v>
      </c>
    </row>
    <row r="28" spans="2:3" ht="12" customHeight="1">
      <c r="B28" s="15" t="s">
        <v>7</v>
      </c>
      <c r="C28" s="18">
        <v>1162.9100000000001</v>
      </c>
    </row>
    <row r="29" spans="2:3" ht="12" customHeight="1">
      <c r="B29" s="15" t="s">
        <v>8</v>
      </c>
      <c r="C29" s="17">
        <f>1232.37+2586.46</f>
        <v>3818.83</v>
      </c>
    </row>
    <row r="30" spans="2:3" ht="12" customHeight="1">
      <c r="B30" s="15" t="s">
        <v>9</v>
      </c>
      <c r="C30" s="17">
        <f>408.68+3148.02+169.2</f>
        <v>3725.8999999999996</v>
      </c>
    </row>
    <row r="31" spans="2:3" ht="12" customHeight="1">
      <c r="B31" s="15" t="s">
        <v>10</v>
      </c>
      <c r="C31" s="17">
        <f>903.19+307.63</f>
        <v>1210.8200000000002</v>
      </c>
    </row>
    <row r="32" spans="2:3" ht="12" customHeight="1">
      <c r="B32" s="15" t="s">
        <v>36</v>
      </c>
      <c r="C32" s="17">
        <v>5446.23</v>
      </c>
    </row>
    <row r="33" spans="2:3" ht="28.5" customHeight="1">
      <c r="B33" s="8" t="s">
        <v>28</v>
      </c>
      <c r="C33" s="9"/>
    </row>
    <row r="34" spans="2:3" ht="12" customHeight="1">
      <c r="B34" s="15" t="s">
        <v>38</v>
      </c>
      <c r="C34" s="13">
        <v>5500</v>
      </c>
    </row>
    <row r="35" spans="2:3" ht="12" customHeight="1">
      <c r="B35" s="15" t="s">
        <v>37</v>
      </c>
      <c r="C35" s="13">
        <v>4000</v>
      </c>
    </row>
    <row r="36" spans="2:3" ht="24.75" customHeight="1">
      <c r="B36" s="10" t="s">
        <v>34</v>
      </c>
      <c r="C36" s="9">
        <f>C9+C12-C11</f>
        <v>-15482.030000000006</v>
      </c>
    </row>
    <row r="37" spans="2:3" ht="26.25" customHeight="1">
      <c r="B37" s="11" t="s">
        <v>35</v>
      </c>
      <c r="C37" s="9">
        <f>C10+C14-C17-C18-C20-C19-C21-C22-C23-C24-C25-C26-C27-C28-C29-C30-C31-C32-C34-C35</f>
        <v>-10591.530000000002</v>
      </c>
    </row>
    <row r="38" spans="2:3" ht="12" customHeight="1">
      <c r="B38" s="12" t="s">
        <v>4</v>
      </c>
      <c r="C38" s="7"/>
    </row>
    <row r="39" spans="2:3" ht="12" customHeight="1">
      <c r="B39" s="7" t="s">
        <v>5</v>
      </c>
      <c r="C39" s="7"/>
    </row>
    <row r="40" spans="2:3" ht="12" customHeight="1">
      <c r="B40" s="12" t="s">
        <v>6</v>
      </c>
      <c r="C40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2019-03-28T12:53:46Z</dcterms:modified>
</cp:coreProperties>
</file>