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14" i="5"/>
  <c r="C30"/>
  <c r="C31"/>
  <c r="C33"/>
  <c r="C29"/>
  <c r="C25"/>
  <c r="C23"/>
  <c r="C21"/>
  <c r="C39" l="1"/>
  <c r="C40" l="1"/>
</calcChain>
</file>

<file path=xl/sharedStrings.xml><?xml version="1.0" encoding="utf-8"?>
<sst xmlns="http://schemas.openxmlformats.org/spreadsheetml/2006/main" count="43" uniqueCount="43">
  <si>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</si>
  <si>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</si>
  <si>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</si>
  <si>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</si>
  <si>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</si>
  <si>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</si>
  <si>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</si>
  <si>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</si>
  <si>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</si>
  <si>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</si>
  <si>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</si>
  <si>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1)        Адрес дома:    ул.Генерала Родина, д.65</t>
  </si>
  <si>
    <t>2)       Площадь дома 525,9 кв.м</t>
  </si>
  <si>
    <t>3)       Дата принятия в управление:    01.03.2016г.</t>
  </si>
  <si>
    <t>11) Захоронение ТБО ОПЭК</t>
  </si>
  <si>
    <t>10)Ком.сбор  МПП ВКХ Водоканал</t>
  </si>
  <si>
    <t>жилым домом в период с 01.01.2017г.по 31.12.2017г.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</si>
  <si>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</si>
  <si>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</si>
  <si>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</si>
  <si>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</si>
  <si>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</si>
  <si>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</si>
  <si>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</si>
  <si>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7) Аварийно-ремонтная служба </t>
  </si>
  <si>
    <t>8) Сбор и вывоз твердых бытовых отходов, крупногаб.мусора Эко-Транс</t>
  </si>
  <si>
    <t xml:space="preserve"> 4.1.Задолженность собственников и нанимателей по данным услугам на 01.01.2017г. (КВИТАНЦИИ)</t>
  </si>
  <si>
    <t xml:space="preserve"> 4.2.Задолженность собственников и нанимателей за выполненные работы на 01.01.2017г.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</si>
  <si>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</si>
  <si>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</si>
  <si>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</si>
  <si>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</si>
  <si>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</si>
  <si>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7)Общая задолженность  собственников и нанимателей по ЖКУ (квитанции) на 01.01.2018г.</t>
  </si>
  <si>
    <t>8)Общая задолженность  собственников и нанимателей многоквартирного дома за выполненные работы на 01.01.2018г.</t>
  </si>
  <si>
    <t>9) ОДН по эл.энергии, холодному водоснабжению</t>
  </si>
  <si>
    <t xml:space="preserve"> 4.5 Поступило от ПАО"Вымпелком".</t>
  </si>
  <si>
    <t>Работа автотранспорта Высота</t>
  </si>
  <si>
    <t>Замена стояка ХВС в кв.1,2</t>
  </si>
  <si>
    <t>Ремонт кровли (замена шифера)</t>
  </si>
  <si>
    <t>Спиловка и вывоз (работа автомаш.)дерева</t>
  </si>
  <si>
    <t>16)Тех.диагностирование газопровода Рябинина А.А.</t>
  </si>
  <si>
    <t>17) Услуги по управлению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</si>
</sst>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left" wrapText="1" indent="1"/>
    </xf>
    <xf numFmtId="0" fontId="5" fillId="0" borderId="0" xfId="0" applyFont="1"/>
    <xf numFmtId="0" fontId="6" fillId="2" borderId="1" xfId="0" applyFont="1" applyFill="1" applyBorder="1" applyAlignment="1">
      <alignment horizontal="left" wrapText="1" indent="1"/>
    </xf>
    <xf numFmtId="2" fontId="5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0" borderId="0" xfId="0" applyFont="1"/>
    <xf numFmtId="2" fontId="0" fillId="0" borderId="1" xfId="0" applyNumberForma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3"/>
  <sheetViews>
    <sheetView tabSelected="1" topLeftCell="A28" workbookViewId="0">
      <selection activeCell="F40" sqref="F40"/>
    </sheetView>
  </sheetViews>
  <sheetFormatPr defaultRowHeight="12" customHeight="1"/>
  <cols>
    <col min="1" max="1" width="1.42578125" customWidth="1"/>
    <col min="2" max="2" width="77.42578125" customWidth="1"/>
    <col min="3" max="3" width="11" customWidth="1"/>
    <col min="4" max="4" width="3.85546875" customWidth="1"/>
    <col min="5" max="5" width="9.5703125" bestFit="1" customWidth="1"/>
  </cols>
  <sheetData>
    <row r="1" spans="2:5" ht="12" customHeight="1">
      <c r="B1" s="3" t="s">
        <v>0</v>
      </c>
    </row>
    <row r="2" spans="2:5" ht="12" customHeight="1">
      <c r="B2" s="1" t="s">
        <v>2</v>
      </c>
    </row>
    <row r="3" spans="2:5" ht="12" customHeight="1">
      <c r="B3" s="4" t="s">
        <v>16</v>
      </c>
    </row>
    <row r="4" spans="2:5" ht="12" customHeight="1">
      <c r="B4" s="5" t="s">
        <v>11</v>
      </c>
      <c r="C4" s="6"/>
    </row>
    <row r="5" spans="2:5" ht="12" customHeight="1">
      <c r="B5" s="5" t="s">
        <v>12</v>
      </c>
      <c r="C5" s="6"/>
    </row>
    <row r="6" spans="2:5" ht="12" customHeight="1">
      <c r="B6" s="5" t="s">
        <v>13</v>
      </c>
      <c r="C6" s="6"/>
    </row>
    <row r="7" spans="2:5" ht="51.75" customHeight="1">
      <c r="B7" s="29" t="s">
        <v>3</v>
      </c>
      <c r="C7" s="30"/>
    </row>
    <row r="8" spans="2:5" ht="27" customHeight="1">
      <c r="B8" s="31" t="s">
        <v>17</v>
      </c>
      <c r="C8" s="32"/>
    </row>
    <row r="9" spans="2:5" ht="25.5" customHeight="1">
      <c r="B9" s="7" t="s">
        <v>26</v>
      </c>
      <c r="C9" s="25">
        <v>-7385.08</v>
      </c>
    </row>
    <row r="10" spans="2:5" ht="12" customHeight="1">
      <c r="B10" s="5" t="s">
        <v>27</v>
      </c>
      <c r="C10" s="25">
        <v>-337.27</v>
      </c>
    </row>
    <row r="11" spans="2:5" ht="12" customHeight="1">
      <c r="B11" s="5" t="s">
        <v>28</v>
      </c>
      <c r="C11" s="26">
        <v>64529.23</v>
      </c>
    </row>
    <row r="12" spans="2:5" ht="12" customHeight="1">
      <c r="B12" s="5" t="s">
        <v>29</v>
      </c>
      <c r="C12" s="27">
        <v>63642.75</v>
      </c>
    </row>
    <row r="13" spans="2:5" ht="12" customHeight="1">
      <c r="B13" s="5" t="s">
        <v>36</v>
      </c>
      <c r="C13" s="27">
        <v>2250</v>
      </c>
      <c r="E13" s="2"/>
    </row>
    <row r="14" spans="2:5" ht="12" customHeight="1">
      <c r="B14" s="5" t="s">
        <v>30</v>
      </c>
      <c r="C14" s="28">
        <f>C13+C12</f>
        <v>65892.75</v>
      </c>
    </row>
    <row r="15" spans="2:5" ht="25.5" customHeight="1">
      <c r="B15" s="31" t="s">
        <v>31</v>
      </c>
      <c r="C15" s="32"/>
    </row>
    <row r="16" spans="2:5" ht="12" customHeight="1">
      <c r="B16" s="21" t="s">
        <v>1</v>
      </c>
      <c r="C16" s="23"/>
    </row>
    <row r="17" spans="2:5" ht="12" customHeight="1">
      <c r="B17" s="22" t="s">
        <v>18</v>
      </c>
      <c r="C17" s="24">
        <v>4463.42</v>
      </c>
      <c r="E17" s="2"/>
    </row>
    <row r="18" spans="2:5" ht="12" customHeight="1">
      <c r="B18" s="16" t="s">
        <v>19</v>
      </c>
      <c r="C18" s="17">
        <v>601.11</v>
      </c>
    </row>
    <row r="19" spans="2:5" ht="12" customHeight="1">
      <c r="B19" s="16" t="s">
        <v>20</v>
      </c>
      <c r="C19" s="18">
        <v>1196.1300000000001</v>
      </c>
    </row>
    <row r="20" spans="2:5" ht="12" customHeight="1">
      <c r="B20" s="16" t="s">
        <v>21</v>
      </c>
      <c r="C20" s="19">
        <v>1238.5</v>
      </c>
    </row>
    <row r="21" spans="2:5" ht="12" customHeight="1">
      <c r="B21" s="16" t="s">
        <v>22</v>
      </c>
      <c r="C21" s="19">
        <f>3230+2500+1674+5000+1257</f>
        <v>13661</v>
      </c>
    </row>
    <row r="22" spans="2:5" ht="12" customHeight="1">
      <c r="B22" s="16" t="s">
        <v>23</v>
      </c>
      <c r="C22" s="20">
        <v>506.65</v>
      </c>
    </row>
    <row r="23" spans="2:5" ht="12" customHeight="1">
      <c r="B23" s="16" t="s">
        <v>24</v>
      </c>
      <c r="C23" s="19">
        <f>2062.71+1938.56</f>
        <v>4001.27</v>
      </c>
    </row>
    <row r="24" spans="2:5" ht="12" customHeight="1">
      <c r="B24" s="16" t="s">
        <v>25</v>
      </c>
      <c r="C24" s="19">
        <v>4154.3100000000004</v>
      </c>
    </row>
    <row r="25" spans="2:5" ht="12" customHeight="1">
      <c r="B25" s="16" t="s">
        <v>35</v>
      </c>
      <c r="C25" s="18">
        <f>1991.54+348.24</f>
        <v>2339.7799999999997</v>
      </c>
    </row>
    <row r="26" spans="2:5" ht="12" customHeight="1">
      <c r="B26" s="16" t="s">
        <v>15</v>
      </c>
      <c r="C26" s="15">
        <v>278.43</v>
      </c>
    </row>
    <row r="27" spans="2:5" ht="12" customHeight="1">
      <c r="B27" s="16" t="s">
        <v>14</v>
      </c>
      <c r="C27" s="19">
        <v>1246.3</v>
      </c>
    </row>
    <row r="28" spans="2:5" ht="12" customHeight="1">
      <c r="B28" s="16" t="s">
        <v>7</v>
      </c>
      <c r="C28" s="20">
        <v>3058.88</v>
      </c>
    </row>
    <row r="29" spans="2:5" ht="12" customHeight="1">
      <c r="B29" s="16" t="s">
        <v>8</v>
      </c>
      <c r="C29" s="19">
        <f>1359.93+2870.83</f>
        <v>4230.76</v>
      </c>
    </row>
    <row r="30" spans="2:5" ht="12" customHeight="1">
      <c r="B30" s="16" t="s">
        <v>9</v>
      </c>
      <c r="C30" s="19">
        <f>3295.98+441.65+166.98</f>
        <v>3904.61</v>
      </c>
    </row>
    <row r="31" spans="2:5" ht="12" customHeight="1">
      <c r="B31" s="16" t="s">
        <v>10</v>
      </c>
      <c r="C31" s="19">
        <f>1002.56+327.97</f>
        <v>1330.53</v>
      </c>
    </row>
    <row r="32" spans="2:5" ht="12" customHeight="1">
      <c r="B32" s="16" t="s">
        <v>41</v>
      </c>
      <c r="C32" s="19">
        <v>7200</v>
      </c>
    </row>
    <row r="33" spans="2:5" ht="12" customHeight="1">
      <c r="B33" s="16" t="s">
        <v>42</v>
      </c>
      <c r="C33" s="19">
        <f>3720.22+1369.44</f>
        <v>5089.66</v>
      </c>
    </row>
    <row r="34" spans="2:5" ht="28.5" customHeight="1">
      <c r="B34" s="9" t="s">
        <v>32</v>
      </c>
      <c r="C34" s="10"/>
    </row>
    <row r="35" spans="2:5" ht="12" customHeight="1">
      <c r="B35" s="16" t="s">
        <v>38</v>
      </c>
      <c r="C35" s="14">
        <v>8635</v>
      </c>
      <c r="E35" s="2"/>
    </row>
    <row r="36" spans="2:5" ht="12" customHeight="1">
      <c r="B36" s="16" t="s">
        <v>37</v>
      </c>
      <c r="C36" s="14">
        <v>900</v>
      </c>
    </row>
    <row r="37" spans="2:5" ht="12" customHeight="1">
      <c r="B37" s="16" t="s">
        <v>39</v>
      </c>
      <c r="C37" s="14">
        <v>4200</v>
      </c>
    </row>
    <row r="38" spans="2:5" ht="12" customHeight="1">
      <c r="B38" s="16" t="s">
        <v>40</v>
      </c>
      <c r="C38" s="14">
        <v>4800</v>
      </c>
    </row>
    <row r="39" spans="2:5" ht="24.75" customHeight="1">
      <c r="B39" s="11" t="s">
        <v>33</v>
      </c>
      <c r="C39" s="10">
        <f>C9+C12-C11</f>
        <v>-8271.5600000000049</v>
      </c>
    </row>
    <row r="40" spans="2:5" ht="26.25" customHeight="1">
      <c r="B40" s="12" t="s">
        <v>34</v>
      </c>
      <c r="C40" s="10">
        <f>C10+C14-C17-C18-C20-C19-C21-C22-C23-C24-C25-C26-C27-C28-C29-C30-C31-C32-C33-C35-C36-C37-C38</f>
        <v>-11480.859999999997</v>
      </c>
    </row>
    <row r="41" spans="2:5" ht="12" customHeight="1">
      <c r="B41" s="13" t="s">
        <v>4</v>
      </c>
      <c r="C41" s="8"/>
    </row>
    <row r="42" spans="2:5" ht="12" customHeight="1">
      <c r="B42" s="8" t="s">
        <v>5</v>
      </c>
      <c r="C42" s="8"/>
    </row>
    <row r="43" spans="2:5" ht="12" customHeight="1">
      <c r="B43" s="13" t="s">
        <v>6</v>
      </c>
      <c r="C43" s="8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2018-03-30T07:24:09Z</dcterms:modified>
</cp:coreProperties>
</file>