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30"/>
  <c r="C29"/>
  <c r="C24"/>
  <c r="C23"/>
  <c r="C22"/>
  <c r="C21"/>
  <c r="C20"/>
  <c r="C39"/>
  <c r="C38"/>
  <c r="C37"/>
  <c r="C35"/>
  <c r="C41"/>
  <c r="C14" l="1"/>
  <c r="C42" s="1"/>
</calcChain>
</file>

<file path=xl/sharedStrings.xml><?xml version="1.0" encoding="utf-8"?>
<sst xmlns="http://schemas.openxmlformats.org/spreadsheetml/2006/main" count="45" uniqueCount="45">
  <si>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</si>
  <si>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</si>
  <si>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</si>
  <si>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</si>
  <si>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</si>
  <si>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</si>
  <si>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</si>
  <si>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ул.М.Горького, д.112</t>
  </si>
  <si>
    <t>3)       Дата принятия в управление:    01.02.2015г.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</si>
  <si>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</si>
  <si>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</si>
  <si>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</si>
  <si>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</si>
  <si>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</si>
  <si>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2)       Площадь дома 1943,9 кв.м</t>
  </si>
  <si>
    <t>10) Ком.сбор МПП ВКХ Водоканал</t>
  </si>
  <si>
    <t>11) Захоронение ТБО ОПЭК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</si>
  <si>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</si>
  <si>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</si>
  <si>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</si>
  <si>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</si>
  <si>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</si>
  <si>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</si>
  <si>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</si>
  <si>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</si>
  <si>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</si>
  <si>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</si>
  <si>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</si>
  <si>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</si>
  <si>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</si>
  <si>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</si>
  <si>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ПАО"МТС",ПАО"Ростелеком",ЗАО"Ресурс-Связь",ООО"Нэт Бай Нэт Холдинг".</t>
  </si>
  <si>
    <t>жилым домом в период с 01.01.2018г.по 31.12.2018г.</t>
  </si>
  <si>
    <t xml:space="preserve"> 4.1.Задолженность собственников и нанимателей по данным услугам на 01.01.2018г. (КВИТАНЦИИ)</t>
  </si>
  <si>
    <t>84.2.Задолженность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</si>
  <si>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</si>
  <si>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</si>
  <si>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Поверка и обследование преобразователя расхода эл. ЦСМ</t>
  </si>
  <si>
    <t>Ремонт подъезда</t>
  </si>
  <si>
    <t>Ремонт водосточного отлива над.кв.19</t>
  </si>
  <si>
    <t>Благоустр.придомовой территории (распиловка и вывоз деревьев)</t>
  </si>
  <si>
    <t>Ремонт межлестничных площадок (половая плитка), доводчика</t>
  </si>
  <si>
    <t>Ремонт сетей ГВС с заменой фильтров, кранов, бочонка</t>
  </si>
  <si>
    <t>Удаление снега, сосулек и наледи с кровли (исп.альпинист)сверх норматива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</si>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</sst>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5"/>
  <sheetViews>
    <sheetView tabSelected="1" workbookViewId="0">
      <selection activeCell="H8" sqref="H8"/>
    </sheetView>
  </sheetViews>
  <sheetFormatPr defaultRowHeight="12" customHeight="1"/>
  <cols>
    <col min="1" max="1" width="1.42578125" customWidth="1"/>
    <col min="2" max="2" width="77.42578125" customWidth="1"/>
    <col min="3" max="3" width="13" customWidth="1"/>
    <col min="4" max="4" width="4.28515625" customWidth="1"/>
  </cols>
  <sheetData>
    <row r="1" spans="2:3" ht="12" customHeight="1">
      <c r="B1" s="14" t="s">
        <v>0</v>
      </c>
      <c r="C1" s="1"/>
    </row>
    <row r="2" spans="2:3" ht="12" customHeight="1">
      <c r="B2" s="2" t="s">
        <v>2</v>
      </c>
      <c r="C2" s="1"/>
    </row>
    <row r="3" spans="2:3" ht="12" customHeight="1">
      <c r="B3" s="14" t="s">
        <v>32</v>
      </c>
      <c r="C3" s="1"/>
    </row>
    <row r="4" spans="2:3" ht="12" customHeight="1">
      <c r="B4" s="15" t="s">
        <v>7</v>
      </c>
      <c r="C4" s="3"/>
    </row>
    <row r="5" spans="2:3" ht="12" customHeight="1">
      <c r="B5" s="15" t="s">
        <v>14</v>
      </c>
      <c r="C5" s="3"/>
    </row>
    <row r="6" spans="2:3" ht="12" customHeight="1">
      <c r="B6" s="15" t="s">
        <v>8</v>
      </c>
      <c r="C6" s="3"/>
    </row>
    <row r="7" spans="2:3" ht="54" customHeight="1">
      <c r="B7" s="30" t="s">
        <v>3</v>
      </c>
      <c r="C7" s="31"/>
    </row>
    <row r="8" spans="2:3" ht="27" customHeight="1">
      <c r="B8" s="28" t="s">
        <v>17</v>
      </c>
      <c r="C8" s="29"/>
    </row>
    <row r="9" spans="2:3" ht="25.5" customHeight="1">
      <c r="B9" s="27" t="s">
        <v>33</v>
      </c>
      <c r="C9" s="17">
        <v>-7456.25</v>
      </c>
    </row>
    <row r="10" spans="2:3" ht="12" customHeight="1">
      <c r="B10" s="15" t="s">
        <v>34</v>
      </c>
      <c r="C10" s="17">
        <v>-9293.9599999999991</v>
      </c>
    </row>
    <row r="11" spans="2:3" ht="12" customHeight="1">
      <c r="B11" s="15" t="s">
        <v>26</v>
      </c>
      <c r="C11" s="18">
        <v>321398.63</v>
      </c>
    </row>
    <row r="12" spans="2:3" ht="12" customHeight="1">
      <c r="B12" s="15" t="s">
        <v>27</v>
      </c>
      <c r="C12" s="19">
        <v>321375.26</v>
      </c>
    </row>
    <row r="13" spans="2:3" ht="12" customHeight="1">
      <c r="B13" s="15" t="s">
        <v>31</v>
      </c>
      <c r="C13" s="19">
        <v>14122.93</v>
      </c>
    </row>
    <row r="14" spans="2:3" ht="12" customHeight="1">
      <c r="B14" s="15" t="s">
        <v>28</v>
      </c>
      <c r="C14" s="20">
        <f>C13+C12</f>
        <v>335498.19</v>
      </c>
    </row>
    <row r="15" spans="2:3" ht="25.5" customHeight="1">
      <c r="B15" s="28" t="s">
        <v>29</v>
      </c>
      <c r="C15" s="29"/>
    </row>
    <row r="16" spans="2:3" ht="12" customHeight="1">
      <c r="B16" s="6" t="s">
        <v>1</v>
      </c>
      <c r="C16" s="26"/>
    </row>
    <row r="17" spans="2:3" ht="12" customHeight="1">
      <c r="B17" s="7" t="s">
        <v>18</v>
      </c>
      <c r="C17" s="8">
        <v>55996.76</v>
      </c>
    </row>
    <row r="18" spans="2:3" ht="12" customHeight="1">
      <c r="B18" s="9" t="s">
        <v>19</v>
      </c>
      <c r="C18" s="10">
        <v>1855.84</v>
      </c>
    </row>
    <row r="19" spans="2:3" ht="12" customHeight="1">
      <c r="B19" s="9" t="s">
        <v>20</v>
      </c>
      <c r="C19" s="12">
        <v>3536.33</v>
      </c>
    </row>
    <row r="20" spans="2:3" ht="12" customHeight="1">
      <c r="B20" s="9" t="s">
        <v>21</v>
      </c>
      <c r="C20" s="12">
        <f>265.81+2367.3</f>
        <v>2633.11</v>
      </c>
    </row>
    <row r="21" spans="2:3" ht="12" customHeight="1">
      <c r="B21" s="9" t="s">
        <v>22</v>
      </c>
      <c r="C21" s="12">
        <f>16800+36000+4950+15000+4500+1150.5+1101+2500</f>
        <v>82001.5</v>
      </c>
    </row>
    <row r="22" spans="2:3" ht="12" customHeight="1">
      <c r="B22" s="9" t="s">
        <v>23</v>
      </c>
      <c r="C22" s="13">
        <f>808.36</f>
        <v>808.36</v>
      </c>
    </row>
    <row r="23" spans="2:3" ht="12" customHeight="1">
      <c r="B23" s="9" t="s">
        <v>44</v>
      </c>
      <c r="C23" s="12">
        <f>9351.9</f>
        <v>9351.9</v>
      </c>
    </row>
    <row r="24" spans="2:3" ht="12" customHeight="1">
      <c r="B24" s="9" t="s">
        <v>24</v>
      </c>
      <c r="C24" s="12">
        <f>17320.91</f>
        <v>17320.91</v>
      </c>
    </row>
    <row r="25" spans="2:3" ht="12" customHeight="1">
      <c r="B25" s="9" t="s">
        <v>25</v>
      </c>
      <c r="C25" s="11">
        <v>11512.16</v>
      </c>
    </row>
    <row r="26" spans="2:3" ht="12" customHeight="1">
      <c r="B26" s="9" t="s">
        <v>15</v>
      </c>
      <c r="C26" s="5">
        <v>1021.41</v>
      </c>
    </row>
    <row r="27" spans="2:3" ht="12" customHeight="1">
      <c r="B27" s="9" t="s">
        <v>16</v>
      </c>
      <c r="C27" s="12">
        <v>1372.48</v>
      </c>
    </row>
    <row r="28" spans="2:3" ht="12" customHeight="1">
      <c r="B28" s="9" t="s">
        <v>9</v>
      </c>
      <c r="C28" s="13">
        <v>3289.88</v>
      </c>
    </row>
    <row r="29" spans="2:3" ht="12" customHeight="1">
      <c r="B29" s="9" t="s">
        <v>10</v>
      </c>
      <c r="C29" s="12">
        <f>4555.27+7012.62+303</f>
        <v>11870.89</v>
      </c>
    </row>
    <row r="30" spans="2:3" ht="12" customHeight="1">
      <c r="B30" s="9" t="s">
        <v>11</v>
      </c>
      <c r="C30" s="12">
        <f>2279.54+23544.36+847.76</f>
        <v>26671.66</v>
      </c>
    </row>
    <row r="31" spans="2:3" ht="12" customHeight="1">
      <c r="B31" s="9" t="s">
        <v>12</v>
      </c>
      <c r="C31" s="12">
        <f>5037.78+1561.43</f>
        <v>6599.21</v>
      </c>
    </row>
    <row r="32" spans="2:3" ht="12" customHeight="1">
      <c r="B32" s="9" t="s">
        <v>13</v>
      </c>
      <c r="C32" s="12">
        <v>22813.62</v>
      </c>
    </row>
    <row r="33" spans="2:3" ht="28.5" customHeight="1">
      <c r="B33" s="21" t="s">
        <v>30</v>
      </c>
      <c r="C33" s="16"/>
    </row>
    <row r="34" spans="2:3" ht="12" customHeight="1">
      <c r="B34" s="9" t="s">
        <v>40</v>
      </c>
      <c r="C34" s="4">
        <v>5000</v>
      </c>
    </row>
    <row r="35" spans="2:3" ht="12" customHeight="1">
      <c r="B35" s="9" t="s">
        <v>37</v>
      </c>
      <c r="C35" s="4">
        <f>5009.88</f>
        <v>5009.88</v>
      </c>
    </row>
    <row r="36" spans="2:3" ht="12" customHeight="1">
      <c r="B36" s="9" t="s">
        <v>38</v>
      </c>
      <c r="C36" s="4">
        <v>148358</v>
      </c>
    </row>
    <row r="37" spans="2:3" ht="12" customHeight="1">
      <c r="B37" s="9" t="s">
        <v>41</v>
      </c>
      <c r="C37" s="4">
        <f>1735+5500+700</f>
        <v>7935</v>
      </c>
    </row>
    <row r="38" spans="2:3" ht="12" customHeight="1">
      <c r="B38" s="9" t="s">
        <v>39</v>
      </c>
      <c r="C38" s="4">
        <f>4500</f>
        <v>4500</v>
      </c>
    </row>
    <row r="39" spans="2:3" ht="12" customHeight="1">
      <c r="B39" s="9" t="s">
        <v>42</v>
      </c>
      <c r="C39" s="4">
        <f>2830+4201</f>
        <v>7031</v>
      </c>
    </row>
    <row r="40" spans="2:3" ht="12" customHeight="1">
      <c r="B40" s="9" t="s">
        <v>43</v>
      </c>
      <c r="C40" s="4">
        <v>4000</v>
      </c>
    </row>
    <row r="41" spans="2:3" ht="24.75" customHeight="1">
      <c r="B41" s="22" t="s">
        <v>35</v>
      </c>
      <c r="C41" s="16">
        <f>C9+C12-C11</f>
        <v>-7479.6199999999953</v>
      </c>
    </row>
    <row r="42" spans="2:3" ht="26.25" customHeight="1">
      <c r="B42" s="23" t="s">
        <v>36</v>
      </c>
      <c r="C42" s="16">
        <f>C10+C14-C17-C18-C20-C19-C21-C22-C23-C24-C25-C26-C27-C28-C29-C30-C31-C32-C34-C35-C36-C37-C38-C39-C40</f>
        <v>-114285.67000000007</v>
      </c>
    </row>
    <row r="43" spans="2:3" ht="12" customHeight="1">
      <c r="B43" s="24" t="s">
        <v>4</v>
      </c>
      <c r="C43" s="25"/>
    </row>
    <row r="44" spans="2:3" ht="12" customHeight="1">
      <c r="B44" s="25" t="s">
        <v>5</v>
      </c>
      <c r="C44" s="25"/>
    </row>
    <row r="45" spans="2:3" ht="12" customHeight="1">
      <c r="B45" s="24" t="s">
        <v>6</v>
      </c>
      <c r="C45" s="25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2019-03-28T12:57:06Z</dcterms:modified>
</cp:coreProperties>
</file>