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0" i="5"/>
  <c r="C30"/>
  <c r="C31"/>
  <c r="C32"/>
  <c r="C20"/>
  <c r="C21"/>
  <c r="C23"/>
  <c r="C25"/>
  <c r="C29"/>
  <c r="C36" l="1"/>
  <c r="C14" l="1"/>
  <c r="C41" s="1"/>
</calcChain>
</file>

<file path=xl/sharedStrings.xml><?xml version="1.0" encoding="utf-8"?>
<sst xmlns="http://schemas.openxmlformats.org/spreadsheetml/2006/main" count="44" uniqueCount="44">
  <si>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</si>
  <si>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</si>
  <si>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</si>
  <si>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</si>
  <si>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</si>
  <si>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</si>
  <si>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</si>
  <si>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д.112</t>
  </si>
  <si>
    <t>3)       Дата принятия в управление:    01.02.2015г.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</si>
  <si>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</si>
  <si>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</si>
  <si>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</si>
  <si>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</si>
  <si>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</si>
  <si>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2)       Площадь дома 1943,9 кв.м</t>
  </si>
  <si>
    <t>10) Ком.сбор МПП ВКХ Водоканал</t>
  </si>
  <si>
    <t>11) Захоронение ТБО ОПЭК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</si>
  <si>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</si>
  <si>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</si>
  <si>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</si>
  <si>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</si>
  <si>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</si>
  <si>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</si>
  <si>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</si>
  <si>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</si>
  <si>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</si>
  <si>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</si>
  <si>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</si>
  <si>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</si>
  <si>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</si>
  <si>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</si>
  <si>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</si>
  <si>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</si>
  <si>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</si>
  <si>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</si>
  <si>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</si>
  <si>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</si>
  <si>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ПАО"МТС",ПАО"Ростелеком",ЗАО"Ресурс-Связь",ООО"Нэт Бай Нэт Холдинг".</t>
  </si>
  <si>
    <t>Поверка и обследоваение общедомовых счетчиков ГВС, ХВС  ЦСМ</t>
  </si>
  <si>
    <t>Удаление сосулек и наледи с кровли (исп.альпинист)</t>
  </si>
  <si>
    <t>Установка доводчика на двери</t>
  </si>
  <si>
    <t>Ремонт системы ГВС с заменой кранов в техподполье</t>
  </si>
  <si>
    <t>Ремонт эл.сети с заменой эл.счетчиков на доме</t>
  </si>
  <si>
    <t>Благоустр.придомовой территории (покраска оборудования на д/пл.)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</si>
</sst>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tabSelected="1" topLeftCell="A5" workbookViewId="0">
      <selection activeCell="F18" sqref="F18"/>
    </sheetView>
  </sheetViews>
  <sheetFormatPr defaultRowHeight="12" customHeight="1"/>
  <cols>
    <col min="1" max="1" width="1.42578125" customWidth="1"/>
    <col min="2" max="2" width="77.42578125" customWidth="1"/>
    <col min="3" max="3" width="13" customWidth="1"/>
    <col min="4" max="4" width="4.28515625" customWidth="1"/>
    <col min="5" max="5" width="9.5703125" bestFit="1" customWidth="1"/>
  </cols>
  <sheetData>
    <row r="1" spans="2:3" ht="12" customHeight="1">
      <c r="B1" s="15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5" t="s">
        <v>17</v>
      </c>
      <c r="C3" s="2"/>
    </row>
    <row r="4" spans="2:3" ht="12" customHeight="1">
      <c r="B4" s="16" t="s">
        <v>7</v>
      </c>
      <c r="C4" s="4"/>
    </row>
    <row r="5" spans="2:3" ht="12" customHeight="1">
      <c r="B5" s="16" t="s">
        <v>14</v>
      </c>
      <c r="C5" s="4"/>
    </row>
    <row r="6" spans="2:3" ht="12" customHeight="1">
      <c r="B6" s="16" t="s">
        <v>8</v>
      </c>
      <c r="C6" s="4"/>
    </row>
    <row r="7" spans="2:3" ht="54" customHeight="1">
      <c r="B7" s="29" t="s">
        <v>3</v>
      </c>
      <c r="C7" s="30"/>
    </row>
    <row r="8" spans="2:3" ht="27" customHeight="1">
      <c r="B8" s="31" t="s">
        <v>18</v>
      </c>
      <c r="C8" s="32"/>
    </row>
    <row r="9" spans="2:3" ht="25.5" customHeight="1">
      <c r="B9" s="28" t="s">
        <v>28</v>
      </c>
      <c r="C9" s="18">
        <v>-4835.47</v>
      </c>
    </row>
    <row r="10" spans="2:3" ht="12" customHeight="1">
      <c r="B10" s="16" t="s">
        <v>29</v>
      </c>
      <c r="C10" s="18">
        <v>-58736.06</v>
      </c>
    </row>
    <row r="11" spans="2:3" ht="12" customHeight="1">
      <c r="B11" s="16" t="s">
        <v>30</v>
      </c>
      <c r="C11" s="19">
        <v>301610.28999999998</v>
      </c>
    </row>
    <row r="12" spans="2:3" ht="12" customHeight="1">
      <c r="B12" s="16" t="s">
        <v>31</v>
      </c>
      <c r="C12" s="20">
        <v>298989.51</v>
      </c>
    </row>
    <row r="13" spans="2:3" ht="12" customHeight="1">
      <c r="B13" s="16" t="s">
        <v>37</v>
      </c>
      <c r="C13" s="20">
        <v>13513.76</v>
      </c>
    </row>
    <row r="14" spans="2:3" ht="12" customHeight="1">
      <c r="B14" s="16" t="s">
        <v>32</v>
      </c>
      <c r="C14" s="21">
        <f>C13+C12</f>
        <v>312503.27</v>
      </c>
    </row>
    <row r="15" spans="2:3" ht="25.5" customHeight="1">
      <c r="B15" s="31" t="s">
        <v>33</v>
      </c>
      <c r="C15" s="32"/>
    </row>
    <row r="16" spans="2:3" ht="12" customHeight="1">
      <c r="B16" s="7" t="s">
        <v>1</v>
      </c>
      <c r="C16" s="27"/>
    </row>
    <row r="17" spans="2:5" ht="12" customHeight="1">
      <c r="B17" s="8" t="s">
        <v>19</v>
      </c>
      <c r="C17" s="9">
        <v>44387.62</v>
      </c>
      <c r="E17" s="1"/>
    </row>
    <row r="18" spans="2:5" ht="12" customHeight="1">
      <c r="B18" s="10" t="s">
        <v>20</v>
      </c>
      <c r="C18" s="11">
        <v>2885.67</v>
      </c>
    </row>
    <row r="19" spans="2:5" ht="12" customHeight="1">
      <c r="B19" s="10" t="s">
        <v>21</v>
      </c>
      <c r="C19" s="13">
        <v>5641</v>
      </c>
    </row>
    <row r="20" spans="2:5" ht="12" customHeight="1">
      <c r="B20" s="10" t="s">
        <v>22</v>
      </c>
      <c r="C20" s="13">
        <f>3543.68+3634.16</f>
        <v>7177.84</v>
      </c>
    </row>
    <row r="21" spans="2:5" ht="12" customHeight="1">
      <c r="B21" s="10" t="s">
        <v>23</v>
      </c>
      <c r="C21" s="12">
        <f>3004+2500+1113.5+16800+24012+5015.27+3050+1278.8+385+4088.45</f>
        <v>61247.020000000004</v>
      </c>
    </row>
    <row r="22" spans="2:5" ht="12" customHeight="1">
      <c r="B22" s="10" t="s">
        <v>24</v>
      </c>
      <c r="C22" s="14">
        <v>604.83000000000004</v>
      </c>
    </row>
    <row r="23" spans="2:5" ht="12" customHeight="1">
      <c r="B23" s="10" t="s">
        <v>25</v>
      </c>
      <c r="C23" s="13">
        <f>7988.03+10456</f>
        <v>18444.03</v>
      </c>
    </row>
    <row r="24" spans="2:5" ht="12" customHeight="1">
      <c r="B24" s="10" t="s">
        <v>26</v>
      </c>
      <c r="C24" s="13">
        <v>15355.69</v>
      </c>
    </row>
    <row r="25" spans="2:5" ht="12" customHeight="1">
      <c r="B25" s="10" t="s">
        <v>27</v>
      </c>
      <c r="C25" s="12">
        <f>21322.2+3262.56+710.88</f>
        <v>25295.640000000003</v>
      </c>
    </row>
    <row r="26" spans="2:5" ht="12" customHeight="1">
      <c r="B26" s="10" t="s">
        <v>15</v>
      </c>
      <c r="C26" s="6">
        <v>1029.1600000000001</v>
      </c>
    </row>
    <row r="27" spans="2:5" ht="12" customHeight="1">
      <c r="B27" s="10" t="s">
        <v>16</v>
      </c>
      <c r="C27" s="13">
        <v>1693.69</v>
      </c>
    </row>
    <row r="28" spans="2:5" ht="12" customHeight="1">
      <c r="B28" s="10" t="s">
        <v>9</v>
      </c>
      <c r="C28" s="14">
        <v>3888.81</v>
      </c>
    </row>
    <row r="29" spans="2:5" ht="12" customHeight="1">
      <c r="B29" s="10" t="s">
        <v>10</v>
      </c>
      <c r="C29" s="13">
        <f>5026.77+7806.84+1000</f>
        <v>13833.61</v>
      </c>
    </row>
    <row r="30" spans="2:5" ht="12" customHeight="1">
      <c r="B30" s="10" t="s">
        <v>11</v>
      </c>
      <c r="C30" s="13">
        <f>16693.75+2183.97+729.27</f>
        <v>19606.990000000002</v>
      </c>
    </row>
    <row r="31" spans="2:5" ht="12" customHeight="1">
      <c r="B31" s="10" t="s">
        <v>12</v>
      </c>
      <c r="C31" s="13">
        <f>4957.61+1348.68</f>
        <v>6306.29</v>
      </c>
    </row>
    <row r="32" spans="2:5" ht="12" customHeight="1">
      <c r="B32" s="10" t="s">
        <v>13</v>
      </c>
      <c r="C32" s="13">
        <f>16258.79+5061.92</f>
        <v>21320.71</v>
      </c>
    </row>
    <row r="33" spans="2:5" ht="28.5" customHeight="1">
      <c r="B33" s="22" t="s">
        <v>34</v>
      </c>
      <c r="C33" s="17"/>
    </row>
    <row r="34" spans="2:5" ht="12" customHeight="1">
      <c r="B34" s="10" t="s">
        <v>41</v>
      </c>
      <c r="C34" s="5">
        <v>3922</v>
      </c>
      <c r="E34" s="1"/>
    </row>
    <row r="35" spans="2:5" ht="12" customHeight="1">
      <c r="B35" s="10" t="s">
        <v>42</v>
      </c>
      <c r="C35" s="5">
        <v>2730</v>
      </c>
    </row>
    <row r="36" spans="2:5" ht="12" customHeight="1">
      <c r="B36" s="10" t="s">
        <v>38</v>
      </c>
      <c r="C36" s="5">
        <f>970.97+970.98</f>
        <v>1941.95</v>
      </c>
    </row>
    <row r="37" spans="2:5" ht="12" customHeight="1">
      <c r="B37" s="10" t="s">
        <v>43</v>
      </c>
      <c r="C37" s="5">
        <v>2158.62</v>
      </c>
    </row>
    <row r="38" spans="2:5" ht="12" customHeight="1">
      <c r="B38" s="10" t="s">
        <v>40</v>
      </c>
      <c r="C38" s="5">
        <v>2590</v>
      </c>
    </row>
    <row r="39" spans="2:5" ht="12" customHeight="1">
      <c r="B39" s="10" t="s">
        <v>39</v>
      </c>
      <c r="C39" s="5">
        <v>1000</v>
      </c>
    </row>
    <row r="40" spans="2:5" ht="24.75" customHeight="1">
      <c r="B40" s="23" t="s">
        <v>35</v>
      </c>
      <c r="C40" s="17">
        <f>C9+C12-C11</f>
        <v>-7456.2499999999418</v>
      </c>
    </row>
    <row r="41" spans="2:5" ht="26.25" customHeight="1">
      <c r="B41" s="24" t="s">
        <v>36</v>
      </c>
      <c r="C41" s="17">
        <f>C10+C14-C17-C18-C20-C19-C21-C22-C23-C24-C25-C26-C27-C28-C29-C30-C31-C32-C34-C35-C36-C37-C38-C39</f>
        <v>-9293.9599999999955</v>
      </c>
    </row>
    <row r="42" spans="2:5" ht="12" customHeight="1">
      <c r="B42" s="25" t="s">
        <v>4</v>
      </c>
      <c r="C42" s="26"/>
    </row>
    <row r="43" spans="2:5" ht="12" customHeight="1">
      <c r="B43" s="26" t="s">
        <v>5</v>
      </c>
      <c r="C43" s="26"/>
    </row>
    <row r="44" spans="2:5" ht="12" customHeight="1">
      <c r="B44" s="25" t="s">
        <v>6</v>
      </c>
      <c r="C44" s="2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2018-04-02T06:47:22Z</dcterms:modified>
</cp:coreProperties>
</file>