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5" i="5"/>
  <c r="C30"/>
  <c r="C28"/>
  <c r="C23"/>
  <c r="C18"/>
  <c r="C17"/>
  <c r="C38"/>
  <c r="C37"/>
  <c r="C36"/>
  <c r="C12" l="1"/>
  <c r="C13" l="1"/>
  <c r="C45" l="1"/>
  <c r="C20"/>
  <c r="C46" s="1"/>
  <c r="C50" s="1"/>
</calcChain>
</file>

<file path=xl/sharedStrings.xml><?xml version="1.0" encoding="utf-8"?>
<sst xmlns="http://schemas.openxmlformats.org/spreadsheetml/2006/main" count="49" uniqueCount="49">
  <si>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</si>
  <si>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</si>
  <si>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</si>
  <si>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</si>
  <si>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</si>
  <si>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</si>
  <si>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</si>
  <si>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</si>
  <si>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</si>
  <si>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</si>
  <si>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</si>
  <si>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</si>
  <si>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</si>
  <si>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</si>
  <si>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</si>
  <si>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</si>
  <si>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</si>
  <si>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</si>
  <si>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</si>
  <si>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</si>
  <si>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</si>
  <si>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</si>
  <si>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</si>
  <si>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</si>
  <si>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ул.М.Горького, д.112</t>
  </si>
  <si>
    <t>3)       Дата принятия в управление:    01.02.2015г.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</si>
  <si>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</si>
  <si>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</si>
  <si>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</si>
  <si>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</si>
  <si>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</si>
  <si>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Санит.содерж.(убор.придомов.тер.,конт.площ.)</t>
  </si>
  <si>
    <t>Проверка сопротивления изоляции проводов</t>
  </si>
  <si>
    <t>Работа автогидроподъёмника</t>
  </si>
  <si>
    <t xml:space="preserve"> 5.5 Поступило от ПАО"МТС",ПАО"Ростелеком",ЗАО"Ресурс-Связь"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</si>
  <si>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</si>
  <si>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</si>
  <si>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</si>
  <si>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</si>
  <si>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>2)       Площадь дома 1943,9 кв.м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</si>
  <si>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</si>
  <si>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</si>
  <si>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</si>
  <si>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</si>
  <si>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</si>
  <si>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</si>
  <si>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</si>
  <si>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Установка задвижки на обратке теплоносителя</t>
  </si>
  <si>
    <t>Ремонтные работы на кровле (герметиз.вентканалов 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</si>
</sst>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2" fontId="0" fillId="0" borderId="6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0"/>
  <sheetViews>
    <sheetView tabSelected="1" topLeftCell="A25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3" customWidth="1"/>
    <col min="4" max="4" width="4.28515625" customWidth="1"/>
    <col min="5" max="5" width="9.5703125" bestFit="1" customWidth="1"/>
  </cols>
  <sheetData>
    <row r="1" spans="2:3" ht="12" customHeight="1">
      <c r="B1" s="16" t="s">
        <v>0</v>
      </c>
      <c r="C1" s="2"/>
    </row>
    <row r="2" spans="2:3" ht="12" customHeight="1">
      <c r="B2" s="3" t="s">
        <v>9</v>
      </c>
      <c r="C2" s="2"/>
    </row>
    <row r="3" spans="2:3" ht="12" customHeight="1">
      <c r="B3" s="16" t="s">
        <v>36</v>
      </c>
      <c r="C3" s="2"/>
    </row>
    <row r="4" spans="2:3" ht="12" customHeight="1">
      <c r="B4" s="17" t="s">
        <v>24</v>
      </c>
      <c r="C4" s="5"/>
    </row>
    <row r="5" spans="2:3" ht="12" customHeight="1">
      <c r="B5" s="17" t="s">
        <v>39</v>
      </c>
      <c r="C5" s="5"/>
    </row>
    <row r="6" spans="2:3" ht="12" customHeight="1">
      <c r="B6" s="17" t="s">
        <v>25</v>
      </c>
      <c r="C6" s="5"/>
    </row>
    <row r="7" spans="2:3" ht="51.75" customHeight="1">
      <c r="B7" s="34" t="s">
        <v>10</v>
      </c>
      <c r="C7" s="35"/>
    </row>
    <row r="8" spans="2:3" ht="12" customHeight="1">
      <c r="B8" s="4" t="s">
        <v>11</v>
      </c>
      <c r="C8" s="5"/>
    </row>
    <row r="9" spans="2:3" ht="12" customHeight="1">
      <c r="B9" s="17" t="s">
        <v>37</v>
      </c>
      <c r="C9" s="18">
        <v>-566.26</v>
      </c>
    </row>
    <row r="10" spans="2:3" ht="12" customHeight="1">
      <c r="B10" s="17" t="s">
        <v>12</v>
      </c>
      <c r="C10" s="6">
        <v>18283.18</v>
      </c>
    </row>
    <row r="11" spans="2:3" ht="12" customHeight="1">
      <c r="B11" s="17" t="s">
        <v>13</v>
      </c>
      <c r="C11" s="7">
        <v>18511.54</v>
      </c>
    </row>
    <row r="12" spans="2:3" ht="12" customHeight="1">
      <c r="B12" s="17" t="s">
        <v>14</v>
      </c>
      <c r="C12" s="5">
        <f>C10</f>
        <v>18283.18</v>
      </c>
    </row>
    <row r="13" spans="2:3" ht="12" customHeight="1">
      <c r="B13" s="17" t="s">
        <v>38</v>
      </c>
      <c r="C13" s="18">
        <f>C11-C10+C9</f>
        <v>-337.89999999999941</v>
      </c>
    </row>
    <row r="14" spans="2:3" ht="27" customHeight="1">
      <c r="B14" s="32" t="s">
        <v>15</v>
      </c>
      <c r="C14" s="33"/>
    </row>
    <row r="15" spans="2:3" ht="25.5" customHeight="1">
      <c r="B15" s="29" t="s">
        <v>40</v>
      </c>
      <c r="C15" s="19">
        <v>-9748.76</v>
      </c>
    </row>
    <row r="16" spans="2:3" ht="12" customHeight="1">
      <c r="B16" s="17" t="s">
        <v>41</v>
      </c>
      <c r="C16" s="19">
        <v>-115182.56</v>
      </c>
    </row>
    <row r="17" spans="2:5" ht="12" customHeight="1">
      <c r="B17" s="17" t="s">
        <v>16</v>
      </c>
      <c r="C17" s="20">
        <f>199019.79-5980.33+49217.88</f>
        <v>242257.34000000003</v>
      </c>
    </row>
    <row r="18" spans="2:5" ht="12" customHeight="1">
      <c r="B18" s="17" t="s">
        <v>17</v>
      </c>
      <c r="C18" s="21">
        <f>197212.96+50295.57</f>
        <v>247508.53</v>
      </c>
    </row>
    <row r="19" spans="2:5" ht="12" customHeight="1">
      <c r="B19" s="17" t="s">
        <v>34</v>
      </c>
      <c r="C19" s="21">
        <v>15472.66</v>
      </c>
    </row>
    <row r="20" spans="2:5" ht="12" customHeight="1">
      <c r="B20" s="17" t="s">
        <v>18</v>
      </c>
      <c r="C20" s="22">
        <f>C19+C18</f>
        <v>262981.19</v>
      </c>
    </row>
    <row r="21" spans="2:5" ht="25.5" customHeight="1">
      <c r="B21" s="32" t="s">
        <v>19</v>
      </c>
      <c r="C21" s="33"/>
    </row>
    <row r="22" spans="2:5" ht="12" customHeight="1">
      <c r="B22" s="8" t="s">
        <v>1</v>
      </c>
      <c r="C22" s="30"/>
    </row>
    <row r="23" spans="2:5" ht="12" customHeight="1">
      <c r="B23" s="9" t="s">
        <v>2</v>
      </c>
      <c r="C23" s="10">
        <f>20664.49+7939.8</f>
        <v>28604.29</v>
      </c>
      <c r="E23" s="1"/>
    </row>
    <row r="24" spans="2:5" ht="12" customHeight="1">
      <c r="B24" s="11" t="s">
        <v>3</v>
      </c>
      <c r="C24" s="12">
        <v>3732.16</v>
      </c>
    </row>
    <row r="25" spans="2:5" ht="12" customHeight="1">
      <c r="B25" s="11" t="s">
        <v>4</v>
      </c>
      <c r="C25" s="13">
        <v>2099.34</v>
      </c>
    </row>
    <row r="26" spans="2:5" ht="12" customHeight="1">
      <c r="B26" s="11" t="s">
        <v>5</v>
      </c>
      <c r="C26" s="14">
        <v>4431.9399999999996</v>
      </c>
    </row>
    <row r="27" spans="2:5" ht="12" customHeight="1">
      <c r="B27" s="11" t="s">
        <v>6</v>
      </c>
      <c r="C27" s="13">
        <v>2565.86</v>
      </c>
    </row>
    <row r="28" spans="2:5" ht="12" customHeight="1">
      <c r="B28" s="11" t="s">
        <v>31</v>
      </c>
      <c r="C28" s="15">
        <f>16004+16800+22035.9</f>
        <v>54839.9</v>
      </c>
    </row>
    <row r="29" spans="2:5" ht="12" customHeight="1">
      <c r="B29" s="11" t="s">
        <v>7</v>
      </c>
      <c r="C29" s="14">
        <v>309.39999999999998</v>
      </c>
    </row>
    <row r="30" spans="2:5" ht="12" customHeight="1">
      <c r="B30" s="11" t="s">
        <v>8</v>
      </c>
      <c r="C30" s="14">
        <f>7013.88+8521.85</f>
        <v>15535.73</v>
      </c>
    </row>
    <row r="31" spans="2:5" ht="12" customHeight="1">
      <c r="B31" s="11" t="s">
        <v>44</v>
      </c>
      <c r="C31" s="13">
        <v>16272.34</v>
      </c>
    </row>
    <row r="32" spans="2:5" ht="12" customHeight="1">
      <c r="B32" s="11" t="s">
        <v>45</v>
      </c>
      <c r="C32" s="7">
        <v>931.14</v>
      </c>
    </row>
    <row r="33" spans="2:5" ht="12" customHeight="1">
      <c r="B33" s="11" t="s">
        <v>46</v>
      </c>
      <c r="C33" s="14">
        <v>1774.34</v>
      </c>
    </row>
    <row r="34" spans="2:5" ht="12" customHeight="1">
      <c r="B34" s="11" t="s">
        <v>26</v>
      </c>
      <c r="C34" s="15">
        <v>8214.98</v>
      </c>
    </row>
    <row r="35" spans="2:5" ht="12" customHeight="1">
      <c r="B35" s="11" t="s">
        <v>27</v>
      </c>
      <c r="C35" s="14">
        <f>4780.88+623.53+9733.03+220</f>
        <v>15357.44</v>
      </c>
    </row>
    <row r="36" spans="2:5" ht="12" customHeight="1">
      <c r="B36" s="11" t="s">
        <v>28</v>
      </c>
      <c r="C36" s="14">
        <f>2113.23+16331.99+492.18</f>
        <v>18937.400000000001</v>
      </c>
    </row>
    <row r="37" spans="2:5" ht="12" customHeight="1">
      <c r="B37" s="11" t="s">
        <v>29</v>
      </c>
      <c r="C37" s="14">
        <f>4530.21+1056.21</f>
        <v>5586.42</v>
      </c>
    </row>
    <row r="38" spans="2:5" ht="12" customHeight="1">
      <c r="B38" s="11" t="s">
        <v>30</v>
      </c>
      <c r="C38" s="14">
        <f>15395.17+4431.94</f>
        <v>19827.11</v>
      </c>
    </row>
    <row r="39" spans="2:5" ht="28.5" customHeight="1">
      <c r="B39" s="23" t="s">
        <v>20</v>
      </c>
      <c r="C39" s="18"/>
    </row>
    <row r="40" spans="2:5" ht="12" customHeight="1">
      <c r="B40" s="11" t="s">
        <v>32</v>
      </c>
      <c r="C40" s="14">
        <v>1000</v>
      </c>
      <c r="E40" s="1"/>
    </row>
    <row r="41" spans="2:5" ht="12" customHeight="1">
      <c r="B41" s="11" t="s">
        <v>48</v>
      </c>
      <c r="C41" s="14">
        <v>1512</v>
      </c>
    </row>
    <row r="42" spans="2:5" ht="12" customHeight="1">
      <c r="B42" s="11" t="s">
        <v>33</v>
      </c>
      <c r="C42" s="14">
        <v>900</v>
      </c>
    </row>
    <row r="43" spans="2:5" ht="12" customHeight="1">
      <c r="B43" s="11" t="s">
        <v>47</v>
      </c>
      <c r="C43" s="14">
        <v>3765</v>
      </c>
    </row>
    <row r="44" spans="2:5" ht="12" customHeight="1">
      <c r="B44" s="11"/>
      <c r="C44" s="21"/>
    </row>
    <row r="45" spans="2:5" ht="24.75" customHeight="1">
      <c r="B45" s="24" t="s">
        <v>42</v>
      </c>
      <c r="C45" s="18">
        <f>C13+C15+C18-C17</f>
        <v>-4835.4700000000303</v>
      </c>
    </row>
    <row r="46" spans="2:5" ht="26.25" customHeight="1">
      <c r="B46" s="25" t="s">
        <v>43</v>
      </c>
      <c r="C46" s="18">
        <f>C16+C20-C23-C24-C26-C25-C27-C28-C29-C30-C31-C32-C33-C34-C35-C36-C37-C38-C40-C41-C42-C43-C44</f>
        <v>-58398.16</v>
      </c>
    </row>
    <row r="47" spans="2:5" ht="12" customHeight="1">
      <c r="B47" s="26" t="s">
        <v>21</v>
      </c>
      <c r="C47" s="27"/>
    </row>
    <row r="48" spans="2:5" ht="12" customHeight="1">
      <c r="B48" s="27" t="s">
        <v>22</v>
      </c>
      <c r="C48" s="27"/>
    </row>
    <row r="49" spans="2:3" ht="12" customHeight="1">
      <c r="B49" s="26" t="s">
        <v>23</v>
      </c>
      <c r="C49" s="27"/>
    </row>
    <row r="50" spans="2:3" ht="12" customHeight="1">
      <c r="B50" s="28" t="s">
        <v>35</v>
      </c>
      <c r="C50" s="31">
        <f>C46+C13</f>
        <v>-58736.060000000005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2017-04-03T08:08:14Z</dcterms:modified>
</cp:coreProperties>
</file>