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20"/>
  <c r="C41"/>
  <c r="C14" l="1"/>
  <c r="C42" s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<sst xmlns="http://schemas.openxmlformats.org/spreadsheetml/2006/main" count="45" uniqueCount="45">
  <si>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</si>
  <si>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</si>
  <si>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</si>
  <si>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</si>
  <si>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</si>
  <si>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</si>
  <si>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</si>
  <si>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</si>
  <si>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2)       Площадь дома 4099,3 кв.м</t>
  </si>
  <si>
    <t>3)       Дата принятия в управление:    01.01.2015г.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</si>
  <si>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</si>
  <si>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</si>
  <si>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</si>
  <si>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</si>
  <si>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</si>
  <si>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</si>
  <si>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</si>
  <si>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</si>
  <si>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</si>
  <si>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</si>
  <si>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</si>
  <si>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</si>
  <si>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</si>
  <si>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</si>
  <si>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</si>
  <si>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</si>
  <si>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</si>
  <si>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</si>
  <si>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</si>
  <si>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</si>
  <si>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</si>
  <si>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</si>
  <si>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</si>
  <si>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</si>
  <si>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</si>
  <si>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</si>
  <si>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</si>
  <si>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 "МТС",ЗАО"Ресурс-Связь"</t>
  </si>
  <si>
    <t>Ремонт электродвигателя "Орелэлектроремонт"</t>
  </si>
  <si>
    <t>Ремонт деспетчерского оборудования УСА+</t>
  </si>
  <si>
    <t>Настил ковра на входном крыльце(против скольжения)</t>
  </si>
  <si>
    <t>Ремонт уличного освещения (исп.автогидроподъемника)</t>
  </si>
  <si>
    <t>Установка подпиточного насоса на системе ХВС (техподполье)</t>
  </si>
  <si>
    <t>Установка пандуса на крыльце входа</t>
  </si>
  <si>
    <t>Ремонт мусорного контейнера, восстановительная укладка коврового покрытия на крыльце входа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</si>
</sst>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topLeftCell="A25" workbookViewId="0">
      <selection activeCell="E13" sqref="E13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17</v>
      </c>
    </row>
    <row r="4" spans="2:3" ht="12" customHeight="1">
      <c r="B4" s="26" t="s">
        <v>7</v>
      </c>
      <c r="C4" s="5"/>
    </row>
    <row r="5" spans="2:3" ht="12" customHeight="1">
      <c r="B5" s="26" t="s">
        <v>8</v>
      </c>
      <c r="C5" s="5"/>
    </row>
    <row r="6" spans="2:3" ht="12" customHeight="1">
      <c r="B6" s="26" t="s">
        <v>9</v>
      </c>
      <c r="C6" s="5"/>
    </row>
    <row r="7" spans="2:3" ht="51.75" customHeight="1">
      <c r="B7" s="30" t="s">
        <v>3</v>
      </c>
      <c r="C7" s="31"/>
    </row>
    <row r="8" spans="2:3" ht="27" customHeight="1">
      <c r="B8" s="32" t="s">
        <v>18</v>
      </c>
      <c r="C8" s="33"/>
    </row>
    <row r="9" spans="2:3" ht="25.5" customHeight="1">
      <c r="B9" s="28" t="s">
        <v>28</v>
      </c>
      <c r="C9" s="24">
        <v>-23669.86</v>
      </c>
    </row>
    <row r="10" spans="2:3" ht="12" customHeight="1">
      <c r="B10" s="26" t="s">
        <v>29</v>
      </c>
      <c r="C10" s="24">
        <v>-35701.21</v>
      </c>
    </row>
    <row r="11" spans="2:3" ht="12" customHeight="1">
      <c r="B11" s="26" t="s">
        <v>30</v>
      </c>
      <c r="C11" s="21">
        <v>607023.30000000005</v>
      </c>
    </row>
    <row r="12" spans="2:3" ht="12" customHeight="1">
      <c r="B12" s="26" t="s">
        <v>31</v>
      </c>
      <c r="C12" s="20">
        <v>594612.88</v>
      </c>
    </row>
    <row r="13" spans="2:3" ht="12" customHeight="1">
      <c r="B13" s="27" t="s">
        <v>37</v>
      </c>
      <c r="C13" s="20">
        <v>6528.76</v>
      </c>
    </row>
    <row r="14" spans="2:3" ht="12" customHeight="1">
      <c r="B14" s="26" t="s">
        <v>32</v>
      </c>
      <c r="C14" s="23">
        <f>C13+C12</f>
        <v>601141.64</v>
      </c>
    </row>
    <row r="15" spans="2:3" ht="25.5" customHeight="1">
      <c r="B15" s="32" t="s">
        <v>33</v>
      </c>
      <c r="C15" s="33"/>
    </row>
    <row r="16" spans="2:3" ht="12" customHeight="1">
      <c r="B16" s="10" t="s">
        <v>1</v>
      </c>
      <c r="C16" s="12"/>
    </row>
    <row r="17" spans="2:5" ht="12" customHeight="1">
      <c r="B17" s="11" t="s">
        <v>19</v>
      </c>
      <c r="C17" s="13">
        <v>92181.45</v>
      </c>
      <c r="E17" s="2"/>
    </row>
    <row r="18" spans="2:5" ht="12" customHeight="1">
      <c r="B18" s="14" t="s">
        <v>20</v>
      </c>
      <c r="C18" s="16">
        <v>5142.32</v>
      </c>
    </row>
    <row r="19" spans="2:5" ht="12" customHeight="1">
      <c r="B19" s="14" t="s">
        <v>21</v>
      </c>
      <c r="C19" s="17">
        <v>10904.22</v>
      </c>
    </row>
    <row r="20" spans="2:5" ht="12" customHeight="1">
      <c r="B20" s="14" t="s">
        <v>22</v>
      </c>
      <c r="C20" s="18">
        <f>7476.57+3921.94</f>
        <v>11398.51</v>
      </c>
    </row>
    <row r="21" spans="2:5" ht="12" customHeight="1">
      <c r="B21" s="14" t="s">
        <v>23</v>
      </c>
      <c r="C21" s="18">
        <f>2426+2500+1674+24000+96000+9600+11849.2</f>
        <v>148049.20000000001</v>
      </c>
    </row>
    <row r="22" spans="2:5" ht="12" customHeight="1">
      <c r="B22" s="14" t="s">
        <v>24</v>
      </c>
      <c r="C22" s="19">
        <v>467.22</v>
      </c>
    </row>
    <row r="23" spans="2:5" ht="12" customHeight="1">
      <c r="B23" s="14" t="s">
        <v>25</v>
      </c>
      <c r="C23" s="18">
        <f>15170+20092.85</f>
        <v>35262.85</v>
      </c>
    </row>
    <row r="24" spans="2:5" ht="12" customHeight="1">
      <c r="B24" s="14" t="s">
        <v>26</v>
      </c>
      <c r="C24" s="18">
        <v>32382.12</v>
      </c>
    </row>
    <row r="25" spans="2:5" ht="12" customHeight="1">
      <c r="B25" s="14" t="s">
        <v>27</v>
      </c>
      <c r="C25" s="17">
        <f>82315.21+8957.34+1913.46</f>
        <v>93186.010000000009</v>
      </c>
    </row>
    <row r="26" spans="2:5" ht="12" customHeight="1">
      <c r="B26" s="14" t="s">
        <v>15</v>
      </c>
      <c r="C26" s="15">
        <v>2170.29</v>
      </c>
    </row>
    <row r="27" spans="2:5" ht="12" customHeight="1">
      <c r="B27" s="14" t="s">
        <v>16</v>
      </c>
      <c r="C27" s="18">
        <v>3451.29</v>
      </c>
    </row>
    <row r="28" spans="2:5" ht="12" customHeight="1">
      <c r="B28" s="14" t="s">
        <v>10</v>
      </c>
      <c r="C28" s="19">
        <v>6762.79</v>
      </c>
    </row>
    <row r="29" spans="2:5" ht="12" customHeight="1">
      <c r="B29" s="14" t="s">
        <v>11</v>
      </c>
      <c r="C29" s="18">
        <f>10600.46+23627.29+44.1</f>
        <v>34271.85</v>
      </c>
    </row>
    <row r="30" spans="2:5" ht="12" customHeight="1">
      <c r="B30" s="14" t="s">
        <v>12</v>
      </c>
      <c r="C30" s="18">
        <f>42058.81+5213.17+280.28</f>
        <v>47552.259999999995</v>
      </c>
    </row>
    <row r="31" spans="2:5" ht="12" customHeight="1">
      <c r="B31" s="14" t="s">
        <v>13</v>
      </c>
      <c r="C31" s="18">
        <f>11833.89+488.03</f>
        <v>12321.92</v>
      </c>
    </row>
    <row r="32" spans="2:5" ht="12" customHeight="1">
      <c r="B32" s="14" t="s">
        <v>14</v>
      </c>
      <c r="C32" s="18">
        <f>50273.99+2607.16</f>
        <v>52881.149999999994</v>
      </c>
    </row>
    <row r="33" spans="2:5" ht="28.5" customHeight="1">
      <c r="B33" s="29" t="s">
        <v>34</v>
      </c>
      <c r="C33" s="22"/>
    </row>
    <row r="34" spans="2:5" ht="12" customHeight="1">
      <c r="B34" s="14" t="s">
        <v>40</v>
      </c>
      <c r="C34" s="25">
        <v>8300</v>
      </c>
      <c r="E34" s="2"/>
    </row>
    <row r="35" spans="2:5" ht="12" customHeight="1">
      <c r="B35" s="14" t="s">
        <v>38</v>
      </c>
      <c r="C35" s="25">
        <v>2360</v>
      </c>
    </row>
    <row r="36" spans="2:5" ht="12" customHeight="1">
      <c r="B36" s="14" t="s">
        <v>39</v>
      </c>
      <c r="C36" s="25">
        <v>633</v>
      </c>
    </row>
    <row r="37" spans="2:5" ht="12" customHeight="1">
      <c r="B37" s="14" t="s">
        <v>41</v>
      </c>
      <c r="C37" s="25">
        <v>2918.6</v>
      </c>
    </row>
    <row r="38" spans="2:5" ht="12" customHeight="1">
      <c r="B38" s="14" t="s">
        <v>44</v>
      </c>
      <c r="C38" s="25">
        <v>2400</v>
      </c>
    </row>
    <row r="39" spans="2:5" ht="12" customHeight="1">
      <c r="B39" s="14" t="s">
        <v>42</v>
      </c>
      <c r="C39" s="25">
        <v>14238</v>
      </c>
    </row>
    <row r="40" spans="2:5" ht="12" customHeight="1">
      <c r="B40" s="14" t="s">
        <v>43</v>
      </c>
      <c r="C40" s="25">
        <v>5050</v>
      </c>
    </row>
    <row r="41" spans="2:5" ht="29.25" customHeight="1">
      <c r="B41" s="7" t="s">
        <v>35</v>
      </c>
      <c r="C41" s="22">
        <f>C9+C12-C11</f>
        <v>-36080.280000000028</v>
      </c>
    </row>
    <row r="42" spans="2:5" ht="26.25" customHeight="1">
      <c r="B42" s="8" t="s">
        <v>36</v>
      </c>
      <c r="C42" s="22">
        <f>C10+C14-C17-C18-C20-C19-C21-C22-C23-C24-C25-C26-C27-C28-C29-C30-C31-C32-C34-C35-C36-C37-C38-C39-C40</f>
        <v>-58844.61999999993</v>
      </c>
    </row>
    <row r="43" spans="2:5" ht="12" customHeight="1">
      <c r="B43" s="9" t="s">
        <v>4</v>
      </c>
      <c r="C43" s="6"/>
    </row>
    <row r="44" spans="2:5" ht="12" customHeight="1">
      <c r="B44" s="6" t="s">
        <v>5</v>
      </c>
      <c r="C44" s="6"/>
    </row>
    <row r="45" spans="2:5" ht="12" customHeight="1">
      <c r="B45" s="9" t="s">
        <v>6</v>
      </c>
      <c r="C45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2018-03-30T08:38:56Z</dcterms:modified>
</cp:coreProperties>
</file>