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15" i="5"/>
  <c r="C47"/>
  <c r="C20"/>
  <c r="C41" l="1"/>
  <c r="C46"/>
  <c r="C17"/>
  <c r="C38"/>
  <c r="C36"/>
  <c r="C37"/>
  <c r="C18"/>
  <c r="C12" l="1"/>
  <c r="C13" l="1"/>
</calcChain>
</file>

<file path=xl/sharedStrings.xml><?xml version="1.0" encoding="utf-8"?>
<sst xmlns="http://schemas.openxmlformats.org/spreadsheetml/2006/main" count="50" uniqueCount="50">
  <si>
    <t>Отчёт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</si>
  <si>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</si>
  <si>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</si>
  <si>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</si>
  <si>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</si>
  <si>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</si>
  <si>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</si>
  <si>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9) Сбор и вывоз твердых бытовых отходов, крупногаб.мусора</t>
  </si>
  <si>
    <t>10) МПП ВКХ Водоканал</t>
  </si>
  <si>
    <t>11) Захоронение ТБО</t>
  </si>
  <si>
    <t>жилым домом в период с 01.01.2015г.по 31.12.2015г.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</si>
  <si>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</si>
  <si>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</si>
  <si>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</si>
  <si>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</si>
  <si>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</si>
  <si>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</si>
  <si>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</si>
  <si>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</si>
  <si>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</si>
  <si>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</si>
  <si>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</si>
  <si>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 xml:space="preserve">1)Тех.  обслуживание, тех. осмотр и аварийный ремонт внутридомовых инженерных </t>
  </si>
  <si>
    <t>сетей: (тепловых,горячего и холодного водоснабжения,канализационных)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</si>
  <si>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</si>
  <si>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</si>
  <si>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 xml:space="preserve"> 4.1 Задолженность собственников и нанимателей по данной услуге на 01.01.2015г.</t>
  </si>
  <si>
    <t xml:space="preserve"> 4.5.Задолженность собственников и нанимателей по данной услуге на 01.01.2016г.</t>
  </si>
  <si>
    <t xml:space="preserve"> 5.1.Задолженность собственников и нанимателей по данным услугам на 01.01.2015г. (КВИТАНЦИИ)</t>
  </si>
  <si>
    <t xml:space="preserve"> 5.2.Задолженность собственников и нанимателей за выполненные работы на 01.01.2015г.</t>
  </si>
  <si>
    <t>ООО УК"РСУ №1" г. Орел ул. М.Горького д.17 или по тел.76-40-33</t>
  </si>
  <si>
    <t>8)Общая задолженность  собственников и нанимателей по ЖКУ (квитанции) на 01.01.2016г.</t>
  </si>
  <si>
    <t>9)Общая задолженность  собственников и нанимателей многоквартирного дома за выполненные работы на 01.01.2016г.</t>
  </si>
  <si>
    <t xml:space="preserve">                           Администрация ООО УК"РСУ №1 "</t>
  </si>
  <si>
    <t>1)        Адрес дома:    пер.Ботанический, д.31</t>
  </si>
  <si>
    <t>3)       Дата принятия в управление:    01.05.2014г.</t>
  </si>
  <si>
    <t>2)       Площадь дома 3325,2 кв.м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</si>
  <si>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</si>
  <si>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</si>
  <si>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</si>
  <si>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</si>
  <si>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</si>
  <si>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6)  Санит.содерж.(убор.придомов.тер.,конт.площ...)</t>
  </si>
  <si>
    <t>5) Поверка сопротивления изоляции проводов</t>
  </si>
  <si>
    <t>2) Ремонт инженерных сетей, ГВС, газ.оборудования "Газпром газораспред.Орел"</t>
  </si>
  <si>
    <t>4) Благоустройство придомовой территории</t>
  </si>
  <si>
    <t>1) Ремонт подъезда</t>
  </si>
  <si>
    <t>3)Замена и установка кодовой двери ООО "УСР"</t>
  </si>
  <si>
    <t>6)Работа автогидроподъёмника</t>
  </si>
  <si>
    <t xml:space="preserve"> 5.5 Поступило от ПАО"МТС",ООО "Русмедиа",ООО"Нэт Бай Нэт Холдинг".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</si>
</sst>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mbria"/>
      <family val="1"/>
      <charset val="204"/>
      <scheme val="maj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11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2" fontId="13" fillId="2" borderId="1" xfId="0" applyNumberFormat="1" applyFont="1" applyFill="1" applyBorder="1" applyAlignment="1">
      <alignment vertical="center"/>
    </xf>
    <xf numFmtId="2" fontId="13" fillId="2" borderId="1" xfId="0" applyNumberFormat="1" applyFont="1" applyFill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2" fontId="13" fillId="2" borderId="7" xfId="0" applyNumberFormat="1" applyFont="1" applyFill="1" applyBorder="1" applyAlignment="1">
      <alignment vertical="center"/>
    </xf>
    <xf numFmtId="2" fontId="13" fillId="2" borderId="6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topLeftCell="A31" workbookViewId="0">
      <selection activeCell="E23" sqref="E23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5" max="5" width="9.5703125" bestFit="1" customWidth="1"/>
  </cols>
  <sheetData>
    <row r="1" spans="1:3" ht="12" customHeight="1">
      <c r="A1" s="3"/>
      <c r="B1" s="2" t="s">
        <v>0</v>
      </c>
      <c r="C1" s="3"/>
    </row>
    <row r="2" spans="1:3" ht="12" customHeight="1">
      <c r="A2" s="3"/>
      <c r="B2" s="4" t="s">
        <v>11</v>
      </c>
      <c r="C2" s="3"/>
    </row>
    <row r="3" spans="1:3" ht="12" customHeight="1">
      <c r="A3" s="3"/>
      <c r="B3" s="2" t="s">
        <v>10</v>
      </c>
      <c r="C3" s="3"/>
    </row>
    <row r="4" spans="1:3" ht="12" customHeight="1">
      <c r="A4" s="3"/>
      <c r="B4" s="10" t="s">
        <v>34</v>
      </c>
      <c r="C4" s="6"/>
    </row>
    <row r="5" spans="1:3" ht="12" customHeight="1">
      <c r="A5" s="3"/>
      <c r="B5" s="10" t="s">
        <v>36</v>
      </c>
      <c r="C5" s="6"/>
    </row>
    <row r="6" spans="1:3" ht="12" customHeight="1">
      <c r="A6" s="3"/>
      <c r="B6" s="10" t="s">
        <v>35</v>
      </c>
      <c r="C6" s="6"/>
    </row>
    <row r="7" spans="1:3" ht="51.75" customHeight="1">
      <c r="A7" s="3"/>
      <c r="B7" s="33" t="s">
        <v>12</v>
      </c>
      <c r="C7" s="34"/>
    </row>
    <row r="8" spans="1:3" ht="12" customHeight="1">
      <c r="A8" s="3"/>
      <c r="B8" s="5" t="s">
        <v>13</v>
      </c>
      <c r="C8" s="6"/>
    </row>
    <row r="9" spans="1:3" ht="12" customHeight="1">
      <c r="A9" s="3"/>
      <c r="B9" s="10" t="s">
        <v>26</v>
      </c>
      <c r="C9" s="21">
        <v>0</v>
      </c>
    </row>
    <row r="10" spans="1:3" ht="12" customHeight="1">
      <c r="A10" s="3"/>
      <c r="B10" s="10" t="s">
        <v>14</v>
      </c>
      <c r="C10" s="22">
        <v>54153.06</v>
      </c>
    </row>
    <row r="11" spans="1:3" ht="12" customHeight="1">
      <c r="A11" s="3"/>
      <c r="B11" s="10" t="s">
        <v>15</v>
      </c>
      <c r="C11" s="22">
        <v>49784.58</v>
      </c>
    </row>
    <row r="12" spans="1:3" ht="12" customHeight="1">
      <c r="A12" s="3"/>
      <c r="B12" s="10" t="s">
        <v>16</v>
      </c>
      <c r="C12" s="22">
        <f>C10</f>
        <v>54153.06</v>
      </c>
    </row>
    <row r="13" spans="1:3" ht="12" customHeight="1">
      <c r="A13" s="3"/>
      <c r="B13" s="10" t="s">
        <v>27</v>
      </c>
      <c r="C13" s="21">
        <f>C11-C10+C9</f>
        <v>-4368.4799999999959</v>
      </c>
    </row>
    <row r="14" spans="1:3" ht="27" customHeight="1">
      <c r="A14" s="3"/>
      <c r="B14" s="35" t="s">
        <v>17</v>
      </c>
      <c r="C14" s="36"/>
    </row>
    <row r="15" spans="1:3" ht="25.5" customHeight="1">
      <c r="A15" s="3"/>
      <c r="B15" s="12" t="s">
        <v>28</v>
      </c>
      <c r="C15" s="13">
        <f>-12757.67-C9</f>
        <v>-12757.67</v>
      </c>
    </row>
    <row r="16" spans="1:3" ht="12" customHeight="1">
      <c r="A16" s="3"/>
      <c r="B16" s="10" t="s">
        <v>29</v>
      </c>
      <c r="C16" s="14">
        <v>-104817.18</v>
      </c>
    </row>
    <row r="17" spans="1:5" ht="12" customHeight="1">
      <c r="A17" s="3"/>
      <c r="B17" s="10" t="s">
        <v>18</v>
      </c>
      <c r="C17" s="23">
        <f>294883.47+81850.8-13708.07</f>
        <v>363026.19999999995</v>
      </c>
    </row>
    <row r="18" spans="1:5" ht="12" customHeight="1">
      <c r="A18" s="3"/>
      <c r="B18" s="10" t="s">
        <v>19</v>
      </c>
      <c r="C18" s="24">
        <f>276482.78+80507.22</f>
        <v>356990</v>
      </c>
    </row>
    <row r="19" spans="1:5" ht="12" customHeight="1">
      <c r="A19" s="3"/>
      <c r="B19" s="10" t="s">
        <v>49</v>
      </c>
      <c r="C19" s="24">
        <v>5600</v>
      </c>
    </row>
    <row r="20" spans="1:5" ht="12" customHeight="1">
      <c r="A20" s="3"/>
      <c r="B20" s="10" t="s">
        <v>20</v>
      </c>
      <c r="C20" s="15">
        <f>C19+C18</f>
        <v>362590</v>
      </c>
    </row>
    <row r="21" spans="1:5" ht="25.5" customHeight="1">
      <c r="A21" s="3"/>
      <c r="B21" s="37" t="s">
        <v>21</v>
      </c>
      <c r="C21" s="38"/>
    </row>
    <row r="22" spans="1:5" ht="12" customHeight="1">
      <c r="A22" s="3"/>
      <c r="B22" s="29" t="s">
        <v>22</v>
      </c>
      <c r="C22" s="32"/>
    </row>
    <row r="23" spans="1:5" ht="12" customHeight="1">
      <c r="A23" s="3"/>
      <c r="B23" s="30" t="s">
        <v>23</v>
      </c>
      <c r="C23" s="31">
        <v>62120.9</v>
      </c>
      <c r="E23" s="1"/>
    </row>
    <row r="24" spans="1:5" ht="12" customHeight="1">
      <c r="A24" s="3"/>
      <c r="B24" s="27" t="s">
        <v>1</v>
      </c>
      <c r="C24" s="28">
        <v>6614.21</v>
      </c>
    </row>
    <row r="25" spans="1:5" ht="12" customHeight="1">
      <c r="A25" s="3"/>
      <c r="B25" s="8" t="s">
        <v>2</v>
      </c>
      <c r="C25" s="9">
        <v>2480.33</v>
      </c>
    </row>
    <row r="26" spans="1:5" ht="12" customHeight="1">
      <c r="A26" s="3"/>
      <c r="B26" s="8" t="s">
        <v>3</v>
      </c>
      <c r="C26" s="9">
        <v>7854.37</v>
      </c>
    </row>
    <row r="27" spans="1:5" ht="12" customHeight="1">
      <c r="A27" s="3"/>
      <c r="B27" s="8" t="s">
        <v>4</v>
      </c>
      <c r="C27" s="9">
        <v>4547.2700000000004</v>
      </c>
    </row>
    <row r="28" spans="1:5" ht="12" customHeight="1">
      <c r="A28" s="3"/>
      <c r="B28" s="8" t="s">
        <v>42</v>
      </c>
      <c r="C28" s="9">
        <v>56634.16</v>
      </c>
    </row>
    <row r="29" spans="1:5" ht="12" customHeight="1">
      <c r="A29" s="3"/>
      <c r="B29" s="8" t="s">
        <v>5</v>
      </c>
      <c r="C29" s="9">
        <v>593.91</v>
      </c>
    </row>
    <row r="30" spans="1:5" ht="12" customHeight="1">
      <c r="A30" s="3"/>
      <c r="B30" s="8" t="s">
        <v>6</v>
      </c>
      <c r="C30" s="9">
        <v>10806.72</v>
      </c>
    </row>
    <row r="31" spans="1:5" ht="12" customHeight="1">
      <c r="A31" s="3"/>
      <c r="B31" s="8" t="s">
        <v>7</v>
      </c>
      <c r="C31" s="9">
        <v>30948.75</v>
      </c>
    </row>
    <row r="32" spans="1:5" ht="12" customHeight="1">
      <c r="A32" s="3"/>
      <c r="B32" s="8" t="s">
        <v>8</v>
      </c>
      <c r="C32" s="9">
        <v>1520.49</v>
      </c>
    </row>
    <row r="33" spans="1:5" ht="12" customHeight="1">
      <c r="A33" s="3"/>
      <c r="B33" s="8" t="s">
        <v>9</v>
      </c>
      <c r="C33" s="9">
        <v>3117.31</v>
      </c>
    </row>
    <row r="34" spans="1:5" ht="12" customHeight="1">
      <c r="A34" s="3"/>
      <c r="B34" s="8" t="s">
        <v>37</v>
      </c>
      <c r="C34" s="9">
        <v>9604.31</v>
      </c>
    </row>
    <row r="35" spans="1:5" ht="12" customHeight="1">
      <c r="A35" s="3"/>
      <c r="B35" s="8" t="s">
        <v>38</v>
      </c>
      <c r="C35" s="9">
        <v>20036.34</v>
      </c>
    </row>
    <row r="36" spans="1:5" ht="12" customHeight="1">
      <c r="A36" s="3"/>
      <c r="B36" s="8" t="s">
        <v>39</v>
      </c>
      <c r="C36" s="9">
        <f>25677.73+818.51</f>
        <v>26496.239999999998</v>
      </c>
    </row>
    <row r="37" spans="1:5" ht="12" customHeight="1">
      <c r="A37" s="3"/>
      <c r="B37" s="8" t="s">
        <v>40</v>
      </c>
      <c r="C37" s="9">
        <f>8156.68+2012.68</f>
        <v>10169.36</v>
      </c>
    </row>
    <row r="38" spans="1:5" ht="12" customHeight="1">
      <c r="A38" s="3"/>
      <c r="B38" s="8" t="s">
        <v>41</v>
      </c>
      <c r="C38" s="9">
        <f>30461.92+10876.88</f>
        <v>41338.799999999996</v>
      </c>
    </row>
    <row r="39" spans="1:5" ht="28.5" customHeight="1">
      <c r="A39" s="3"/>
      <c r="B39" s="16" t="s">
        <v>24</v>
      </c>
      <c r="C39" s="11"/>
    </row>
    <row r="40" spans="1:5" ht="12" customHeight="1">
      <c r="A40" s="3"/>
      <c r="B40" s="7" t="s">
        <v>46</v>
      </c>
      <c r="C40" s="25">
        <v>38541</v>
      </c>
      <c r="E40" s="1"/>
    </row>
    <row r="41" spans="1:5" ht="12" customHeight="1">
      <c r="A41" s="3"/>
      <c r="B41" s="7" t="s">
        <v>44</v>
      </c>
      <c r="C41" s="25">
        <f>16591.69+37434</f>
        <v>54025.69</v>
      </c>
    </row>
    <row r="42" spans="1:5" ht="12" customHeight="1">
      <c r="A42" s="3"/>
      <c r="B42" s="8" t="s">
        <v>47</v>
      </c>
      <c r="C42" s="25">
        <v>18843</v>
      </c>
    </row>
    <row r="43" spans="1:5" ht="12" customHeight="1">
      <c r="A43" s="3"/>
      <c r="B43" s="7" t="s">
        <v>45</v>
      </c>
      <c r="C43" s="25">
        <v>1230</v>
      </c>
    </row>
    <row r="44" spans="1:5" ht="12" customHeight="1">
      <c r="A44" s="3"/>
      <c r="B44" s="7" t="s">
        <v>43</v>
      </c>
      <c r="C44" s="25">
        <v>1000</v>
      </c>
    </row>
    <row r="45" spans="1:5" ht="12" customHeight="1">
      <c r="A45" s="3"/>
      <c r="B45" s="8" t="s">
        <v>48</v>
      </c>
      <c r="C45" s="26">
        <v>4500</v>
      </c>
    </row>
    <row r="46" spans="1:5" ht="24.75" customHeight="1">
      <c r="A46" s="3"/>
      <c r="B46" s="17" t="s">
        <v>31</v>
      </c>
      <c r="C46" s="11">
        <f>C13+C15+C18-C17</f>
        <v>-23162.349999999977</v>
      </c>
    </row>
    <row r="47" spans="1:5" ht="26.25" customHeight="1">
      <c r="A47" s="3"/>
      <c r="B47" s="18" t="s">
        <v>32</v>
      </c>
      <c r="C47" s="11">
        <f>C16+C20-C23-C24-C26-C25-C27-C28-C29-C30-C31-C32-C33-C34-C35-C36-C37-C38-C40-C41-C42-C43-C44-C45</f>
        <v>-155250.33999999997</v>
      </c>
    </row>
    <row r="48" spans="1:5" ht="12" customHeight="1">
      <c r="A48" s="3"/>
      <c r="B48" s="19" t="s">
        <v>25</v>
      </c>
      <c r="C48" s="20"/>
    </row>
    <row r="49" spans="1:3" ht="12" customHeight="1">
      <c r="A49" s="3"/>
      <c r="B49" s="20" t="s">
        <v>30</v>
      </c>
      <c r="C49" s="20"/>
    </row>
    <row r="50" spans="1:3" ht="12" customHeight="1">
      <c r="A50" s="3"/>
      <c r="B50" s="19" t="s">
        <v>33</v>
      </c>
      <c r="C50" s="20"/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2016-04-01T06:44:41Z</dcterms:modified>
</cp:coreProperties>
</file>