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50" i="5"/>
  <c r="C36"/>
  <c r="C37"/>
  <c r="C38"/>
  <c r="C35"/>
  <c r="C33"/>
  <c r="C30"/>
  <c r="C28"/>
  <c r="C26"/>
  <c r="C45"/>
  <c r="C14" l="1"/>
  <c r="C12" l="1"/>
  <c r="C49" s="1"/>
  <c r="C19" l="1"/>
  <c r="C54" l="1"/>
</calcChain>
</file>

<file path=xl/sharedStrings.xml><?xml version="1.0" encoding="utf-8"?>
<sst xmlns="http://schemas.openxmlformats.org/spreadsheetml/2006/main" count="54" uniqueCount="54">
  <si>
    <t>Отчёт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</si>
  <si>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</si>
  <si>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</si>
  <si>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</si>
  <si>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</si>
  <si>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</si>
  <si>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</si>
  <si>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</si>
  <si>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</si>
  <si>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</si>
  <si>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</si>
  <si>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</si>
  <si>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</si>
  <si>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</si>
  <si>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4-В)Оказаны услуги  по начислению платы за водоснабжение и водоотведение</t>
  </si>
  <si>
    <t>1)        Адрес дома:   наб.Дубровинского, д.74а</t>
  </si>
  <si>
    <t>2)       Площадь дома 2371,5 кв.м</t>
  </si>
  <si>
    <t>3)       Дата принятия в управление:    01.04.2014г.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</si>
  <si>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</si>
  <si>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</si>
  <si>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</si>
  <si>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</si>
  <si>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</si>
  <si>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 xml:space="preserve"> 5.5 Поступило от ЗАО"Ресурс-Связь",ООО"Нэт Бай Нэт Холдинг",ПАО"Вымпелком"</t>
  </si>
  <si>
    <t>Всего задолженность по дому (выполненные работы + услуги)</t>
  </si>
  <si>
    <t>10) Ком.сбор МПП ВКХ Водоканал</t>
  </si>
  <si>
    <t>11) Захоронение ТБО ОПЭК</t>
  </si>
  <si>
    <t>12) Обслуживание лифтов ООО "УСА+"</t>
  </si>
  <si>
    <t>жилым домом в период с 01.01.2017г.по 31.12.2017г.</t>
  </si>
  <si>
    <t xml:space="preserve"> 4.1 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</si>
  <si>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01.01.2017г. (КВИТАНЦИИ)</t>
  </si>
  <si>
    <t xml:space="preserve"> 5.2.Задолженность собственников и нанимателей за выполненные работы на 01.01.2017г.</t>
  </si>
  <si>
    <t>8)Общая задолженность  собственников и нанимателей по ЖКУ (квитанции) на 01.01.2018г.</t>
  </si>
  <si>
    <t>9)Общая задолженность  собственников и нанимателей многоквартирного дома за выполненные работы на 01.01.2018г.</t>
  </si>
  <si>
    <t xml:space="preserve"> 4.4.Задолженность собственников и нанимателей по данной услуге на 01.01.2018г.</t>
  </si>
  <si>
    <t>Работа по пуско-наладке системы автоматики ТАС</t>
  </si>
  <si>
    <t>Промывка канализационной сети ( исп.автокомпрессора)МПП ВКХ Водоканал</t>
  </si>
  <si>
    <t>Поверка общедомовых счетчиков ГВС, ХВС, термометров  ЦСМ</t>
  </si>
  <si>
    <t>Работа автотранспорта Высота</t>
  </si>
  <si>
    <t>Ремонт уч.канализац.стояка (кв.6,10),устан.кранов на элеваторе тепл.узла</t>
  </si>
  <si>
    <t>Ремонт, восстановление грязевика на инженерных сетях ХВС (техподполье)</t>
  </si>
  <si>
    <t>Установка водоотводных желобов от водосточных труб (2шт.)</t>
  </si>
  <si>
    <t>Перекладка тротуарной плитки, покраска лесницы, мет.двери (теплоузел)</t>
  </si>
  <si>
    <t>Ремонт кровли(доп.крепление и установка зонтов над вент.шахтами….)</t>
  </si>
  <si>
    <t>1)  Тех.обслуживание, тех.осмотр и аварийный ремонт внутридомовых инженерных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</si>
  <si>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</si>
  <si>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</si>
  <si>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</si>
  <si>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</si>
  <si>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</si>
  <si>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</si>
  <si>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7) Аварийно-ремонтная служба </t>
  </si>
  <si>
    <t>8) Сбор и вывоз твердых бытовых отходов, крупногаб.мусора Эко-Транс</t>
  </si>
  <si>
    <t>9) ОДН по эл.энергии, холодному и горячему водоснабжению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</si>
</sst>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2" fontId="0" fillId="0" borderId="7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4" fillId="2" borderId="6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>
      <selection activeCell="H26" sqref="H26"/>
    </sheetView>
  </sheetViews>
  <sheetFormatPr defaultRowHeight="12" customHeight="1"/>
  <cols>
    <col min="1" max="1" width="1.42578125" customWidth="1"/>
    <col min="2" max="2" width="79.85546875" customWidth="1"/>
    <col min="3" max="3" width="12.85546875" customWidth="1"/>
    <col min="4" max="4" width="4.5703125" customWidth="1"/>
    <col min="5" max="5" width="9.5703125" bestFit="1" customWidth="1"/>
  </cols>
  <sheetData>
    <row r="1" spans="1:3" ht="12" customHeight="1">
      <c r="A1" s="14"/>
      <c r="B1" s="2" t="s">
        <v>0</v>
      </c>
      <c r="C1" s="14"/>
    </row>
    <row r="2" spans="1:3" ht="12" customHeight="1">
      <c r="A2" s="14"/>
      <c r="B2" s="15" t="s">
        <v>1</v>
      </c>
      <c r="C2" s="14"/>
    </row>
    <row r="3" spans="1:3" ht="12" customHeight="1">
      <c r="A3" s="14"/>
      <c r="B3" s="2" t="s">
        <v>28</v>
      </c>
      <c r="C3" s="14"/>
    </row>
    <row r="4" spans="1:3" ht="12" customHeight="1">
      <c r="A4" s="14"/>
      <c r="B4" s="16" t="s">
        <v>15</v>
      </c>
      <c r="C4" s="4"/>
    </row>
    <row r="5" spans="1:3" ht="12" customHeight="1">
      <c r="A5" s="14"/>
      <c r="B5" s="16" t="s">
        <v>16</v>
      </c>
      <c r="C5" s="4"/>
    </row>
    <row r="6" spans="1:3" ht="12" customHeight="1">
      <c r="A6" s="14"/>
      <c r="B6" s="16" t="s">
        <v>17</v>
      </c>
      <c r="C6" s="4"/>
    </row>
    <row r="7" spans="1:3" ht="51.75" customHeight="1">
      <c r="A7" s="14"/>
      <c r="B7" s="32" t="s">
        <v>2</v>
      </c>
      <c r="C7" s="33"/>
    </row>
    <row r="8" spans="1:3" ht="12.75" customHeight="1">
      <c r="A8" s="14"/>
      <c r="B8" s="3" t="s">
        <v>14</v>
      </c>
      <c r="C8" s="4"/>
    </row>
    <row r="9" spans="1:3" ht="12.75" customHeight="1">
      <c r="A9" s="14"/>
      <c r="B9" s="12" t="s">
        <v>29</v>
      </c>
      <c r="C9" s="17">
        <v>-10411.24</v>
      </c>
    </row>
    <row r="10" spans="1:3" ht="12.75" customHeight="1">
      <c r="A10" s="14"/>
      <c r="B10" s="12" t="s">
        <v>3</v>
      </c>
      <c r="C10" s="11">
        <v>0</v>
      </c>
    </row>
    <row r="11" spans="1:3" ht="12.75" customHeight="1">
      <c r="A11" s="14"/>
      <c r="B11" s="12" t="s">
        <v>4</v>
      </c>
      <c r="C11" s="11">
        <v>0</v>
      </c>
    </row>
    <row r="12" spans="1:3" ht="12.75" customHeight="1">
      <c r="A12" s="14"/>
      <c r="B12" s="12" t="s">
        <v>34</v>
      </c>
      <c r="C12" s="17">
        <f>C11-C10+C9</f>
        <v>-10411.24</v>
      </c>
    </row>
    <row r="13" spans="1:3" ht="27" customHeight="1">
      <c r="A13" s="14"/>
      <c r="B13" s="34" t="s">
        <v>5</v>
      </c>
      <c r="C13" s="35"/>
    </row>
    <row r="14" spans="1:3" ht="25.5" customHeight="1">
      <c r="A14" s="14"/>
      <c r="B14" s="31" t="s">
        <v>30</v>
      </c>
      <c r="C14" s="26">
        <f>-58460.48</f>
        <v>-58460.480000000003</v>
      </c>
    </row>
    <row r="15" spans="1:3" ht="12" customHeight="1">
      <c r="A15" s="14"/>
      <c r="B15" s="16" t="s">
        <v>31</v>
      </c>
      <c r="C15" s="18">
        <v>-197384.32000000001</v>
      </c>
    </row>
    <row r="16" spans="1:3" ht="12" customHeight="1">
      <c r="A16" s="14"/>
      <c r="B16" s="16" t="s">
        <v>6</v>
      </c>
      <c r="C16" s="19">
        <v>491314.95</v>
      </c>
    </row>
    <row r="17" spans="1:5" ht="12" customHeight="1">
      <c r="A17" s="14"/>
      <c r="B17" s="16" t="s">
        <v>7</v>
      </c>
      <c r="C17" s="28">
        <v>485141.24</v>
      </c>
    </row>
    <row r="18" spans="1:5" ht="12" customHeight="1">
      <c r="A18" s="14"/>
      <c r="B18" s="16" t="s">
        <v>23</v>
      </c>
      <c r="C18" s="28">
        <v>13257.52</v>
      </c>
    </row>
    <row r="19" spans="1:5" ht="12" customHeight="1">
      <c r="A19" s="14"/>
      <c r="B19" s="16" t="s">
        <v>8</v>
      </c>
      <c r="C19" s="20">
        <f>C18+C17</f>
        <v>498398.76</v>
      </c>
    </row>
    <row r="20" spans="1:5" ht="25.5" customHeight="1">
      <c r="A20" s="14"/>
      <c r="B20" s="36" t="s">
        <v>9</v>
      </c>
      <c r="C20" s="37"/>
    </row>
    <row r="21" spans="1:5" ht="12" customHeight="1">
      <c r="A21" s="14"/>
      <c r="B21" s="38" t="s">
        <v>44</v>
      </c>
      <c r="C21" s="27"/>
    </row>
    <row r="22" spans="1:5" ht="15" customHeight="1">
      <c r="A22" s="14"/>
      <c r="B22" s="39" t="s">
        <v>45</v>
      </c>
      <c r="C22" s="13">
        <v>86027.63</v>
      </c>
      <c r="E22" s="1"/>
    </row>
    <row r="23" spans="1:5" ht="12" customHeight="1">
      <c r="A23" s="14"/>
      <c r="B23" s="6" t="s">
        <v>46</v>
      </c>
      <c r="C23" s="9">
        <v>4948.13</v>
      </c>
    </row>
    <row r="24" spans="1:5" ht="12" customHeight="1">
      <c r="A24" s="14"/>
      <c r="B24" s="6" t="s">
        <v>47</v>
      </c>
      <c r="C24" s="7">
        <v>7886.84</v>
      </c>
    </row>
    <row r="25" spans="1:5" ht="12" customHeight="1">
      <c r="A25" s="14"/>
      <c r="B25" s="6" t="s">
        <v>48</v>
      </c>
      <c r="C25" s="7">
        <v>5314.86</v>
      </c>
    </row>
    <row r="26" spans="1:5" ht="12" customHeight="1">
      <c r="A26" s="14"/>
      <c r="B26" s="6" t="s">
        <v>49</v>
      </c>
      <c r="C26" s="7">
        <f>3459+5000+1674+24000+24000+7669.13+996.03+6000+7890+3157+8700+1110</f>
        <v>93655.16</v>
      </c>
    </row>
    <row r="27" spans="1:5" ht="12" customHeight="1">
      <c r="A27" s="14"/>
      <c r="B27" s="6" t="s">
        <v>50</v>
      </c>
      <c r="C27" s="10">
        <v>497.65</v>
      </c>
    </row>
    <row r="28" spans="1:5" ht="12" customHeight="1">
      <c r="A28" s="14"/>
      <c r="B28" s="6" t="s">
        <v>51</v>
      </c>
      <c r="C28" s="7">
        <f>8085.61+10150</f>
        <v>18235.61</v>
      </c>
    </row>
    <row r="29" spans="1:5" ht="12" customHeight="1">
      <c r="A29" s="14"/>
      <c r="B29" s="6" t="s">
        <v>52</v>
      </c>
      <c r="C29" s="7">
        <v>18733.490000000002</v>
      </c>
    </row>
    <row r="30" spans="1:5" ht="12" customHeight="1">
      <c r="A30" s="14"/>
      <c r="B30" s="6" t="s">
        <v>53</v>
      </c>
      <c r="C30" s="8">
        <f>61544.01+5275.5+1190.58</f>
        <v>68010.090000000011</v>
      </c>
    </row>
    <row r="31" spans="1:5" ht="12" customHeight="1">
      <c r="A31" s="14"/>
      <c r="B31" s="6" t="s">
        <v>25</v>
      </c>
      <c r="C31" s="11">
        <v>1255.54</v>
      </c>
    </row>
    <row r="32" spans="1:5" ht="12" customHeight="1">
      <c r="A32" s="14"/>
      <c r="B32" s="6" t="s">
        <v>26</v>
      </c>
      <c r="C32" s="11">
        <v>1821.51</v>
      </c>
    </row>
    <row r="33" spans="1:5" ht="12" customHeight="1">
      <c r="A33" s="14"/>
      <c r="B33" s="5" t="s">
        <v>27</v>
      </c>
      <c r="C33" s="7">
        <f>47801.88+5691.6</f>
        <v>53493.479999999996</v>
      </c>
    </row>
    <row r="34" spans="1:5" ht="12" customHeight="1">
      <c r="A34" s="14"/>
      <c r="B34" s="5" t="s">
        <v>18</v>
      </c>
      <c r="C34" s="10">
        <v>7958.99</v>
      </c>
    </row>
    <row r="35" spans="1:5" ht="12" customHeight="1">
      <c r="A35" s="14"/>
      <c r="B35" s="5" t="s">
        <v>19</v>
      </c>
      <c r="C35" s="7">
        <f>6132.51+9870.02</f>
        <v>16002.53</v>
      </c>
    </row>
    <row r="36" spans="1:5" ht="12" customHeight="1">
      <c r="A36" s="14"/>
      <c r="B36" s="5" t="s">
        <v>20</v>
      </c>
      <c r="C36" s="7">
        <f>20004.42+4123.79+552.05</f>
        <v>24680.26</v>
      </c>
    </row>
    <row r="37" spans="1:5" ht="12" customHeight="1">
      <c r="A37" s="14"/>
      <c r="B37" s="5" t="s">
        <v>21</v>
      </c>
      <c r="C37" s="7">
        <f>9361+952.21</f>
        <v>10313.209999999999</v>
      </c>
    </row>
    <row r="38" spans="1:5" ht="12" customHeight="1">
      <c r="A38" s="14"/>
      <c r="B38" s="5" t="s">
        <v>22</v>
      </c>
      <c r="C38" s="7">
        <f>26715.48+3876.88</f>
        <v>30592.36</v>
      </c>
    </row>
    <row r="39" spans="1:5" ht="29.25" customHeight="1">
      <c r="A39" s="14"/>
      <c r="B39" s="21" t="s">
        <v>10</v>
      </c>
      <c r="C39" s="17"/>
    </row>
    <row r="40" spans="1:5" ht="12" customHeight="1">
      <c r="A40" s="14"/>
      <c r="B40" s="6" t="s">
        <v>37</v>
      </c>
      <c r="C40" s="30">
        <v>7693.01</v>
      </c>
      <c r="E40" s="1"/>
    </row>
    <row r="41" spans="1:5" ht="12" customHeight="1">
      <c r="A41" s="14"/>
      <c r="B41" s="5" t="s">
        <v>42</v>
      </c>
      <c r="C41" s="30">
        <v>6257.14</v>
      </c>
    </row>
    <row r="42" spans="1:5" ht="12" customHeight="1">
      <c r="A42" s="14"/>
      <c r="B42" s="6" t="s">
        <v>36</v>
      </c>
      <c r="C42" s="30">
        <v>8216.91</v>
      </c>
    </row>
    <row r="43" spans="1:5" ht="12" customHeight="1">
      <c r="A43" s="14"/>
      <c r="B43" s="6" t="s">
        <v>38</v>
      </c>
      <c r="C43" s="30">
        <v>900</v>
      </c>
    </row>
    <row r="44" spans="1:5" ht="12" customHeight="1">
      <c r="A44" s="14"/>
      <c r="B44" s="6" t="s">
        <v>35</v>
      </c>
      <c r="C44" s="30">
        <v>2120</v>
      </c>
    </row>
    <row r="45" spans="1:5" ht="12" customHeight="1">
      <c r="A45" s="14"/>
      <c r="B45" s="6" t="s">
        <v>43</v>
      </c>
      <c r="C45" s="30">
        <f>57429+7000+7320</f>
        <v>71749</v>
      </c>
    </row>
    <row r="46" spans="1:5" ht="12" customHeight="1">
      <c r="A46" s="14"/>
      <c r="B46" s="6" t="s">
        <v>39</v>
      </c>
      <c r="C46" s="30">
        <v>2545</v>
      </c>
    </row>
    <row r="47" spans="1:5" ht="12" customHeight="1">
      <c r="A47" s="14"/>
      <c r="B47" s="6" t="s">
        <v>40</v>
      </c>
      <c r="C47" s="30">
        <v>3700</v>
      </c>
    </row>
    <row r="48" spans="1:5" ht="12" customHeight="1">
      <c r="A48" s="14"/>
      <c r="B48" s="6" t="s">
        <v>41</v>
      </c>
      <c r="C48" s="30">
        <v>3826</v>
      </c>
    </row>
    <row r="49" spans="1:3" ht="24.75" customHeight="1">
      <c r="A49" s="14"/>
      <c r="B49" s="22" t="s">
        <v>32</v>
      </c>
      <c r="C49" s="17">
        <f>C12+C14+C17-C16</f>
        <v>-75045.429999999993</v>
      </c>
    </row>
    <row r="50" spans="1:3" ht="26.25" customHeight="1">
      <c r="A50" s="14"/>
      <c r="B50" s="23" t="s">
        <v>33</v>
      </c>
      <c r="C50" s="17">
        <f>C15+C19-C22-C23-C25-C24-C26-C27-C28-C29-C30-C31-C32-C33-C34-C35-C36-C37-C38-C40-C41-C42-C43-C44-C45-C46-C47-C48</f>
        <v>-255419.96000000005</v>
      </c>
    </row>
    <row r="51" spans="1:3" ht="12" customHeight="1">
      <c r="A51" s="14"/>
      <c r="B51" s="24" t="s">
        <v>11</v>
      </c>
      <c r="C51" s="25"/>
    </row>
    <row r="52" spans="1:3" ht="12" customHeight="1">
      <c r="A52" s="14"/>
      <c r="B52" s="25" t="s">
        <v>12</v>
      </c>
      <c r="C52" s="25"/>
    </row>
    <row r="53" spans="1:3" ht="12" customHeight="1">
      <c r="A53" s="14"/>
      <c r="B53" s="24" t="s">
        <v>13</v>
      </c>
      <c r="C53" s="25"/>
    </row>
    <row r="54" spans="1:3" ht="12" customHeight="1">
      <c r="B54" s="29" t="s">
        <v>24</v>
      </c>
      <c r="C54" s="1">
        <f>C50+C12</f>
        <v>-265831.20000000007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2018-04-13T11:35:13Z</dcterms:modified>
</cp:coreProperties>
</file>