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41"/>
  <c r="C38"/>
  <c r="C37"/>
  <c r="C36"/>
  <c r="C35"/>
  <c r="C42"/>
  <c r="C14" l="1"/>
  <c r="C43" s="1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<sst xmlns="http://schemas.openxmlformats.org/spreadsheetml/2006/main" count="46" uniqueCount="46">
  <si>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</si>
  <si>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</si>
  <si>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</si>
  <si>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</si>
  <si>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</si>
  <si>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</si>
  <si>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</si>
  <si>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ул.Черепичная, д.18</t>
  </si>
  <si>
    <t>3)       Дата принятия в управление:    01.01.2014г.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</si>
  <si>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</si>
  <si>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</si>
  <si>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</si>
  <si>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</si>
  <si>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</si>
  <si>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</si>
  <si>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</si>
  <si>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жилым домом в период с 01.01.2017г.по 31.12.2017г.</t>
  </si>
  <si>
    <t>2)       Площадь дома 4442,8 кв.м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</si>
  <si>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</si>
  <si>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</si>
  <si>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</si>
  <si>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</si>
  <si>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</si>
  <si>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</si>
  <si>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</si>
  <si>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</si>
  <si>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</si>
  <si>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</si>
  <si>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</si>
  <si>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</si>
  <si>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</si>
  <si>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</si>
  <si>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</si>
  <si>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</si>
  <si>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</si>
  <si>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</si>
  <si>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</si>
  <si>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</si>
  <si>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Удаление сосулек и наледи с кровли (исп.автовышка)</t>
  </si>
  <si>
    <t>Благоустр.придомовой территории (распиловка и вывоз деревьев после урагана)</t>
  </si>
  <si>
    <t>Ремонт кровли по периметру дома после урагана(исп.альпинист)</t>
  </si>
  <si>
    <t>Очистка от мусора кровельного покрытия и желобов(двор)(исп.альпиниста)(2раза)</t>
  </si>
  <si>
    <t>Изготовление и установка адресных табличек  на доме и информац.стенда(п-д2)</t>
  </si>
  <si>
    <t>Ремонт ступеней входов подъездов дома, скамейки, козырька входа в подъезд 1</t>
  </si>
  <si>
    <t>Ремонт канализации с заменой участка стояка (исп.сварщик)(кв.25)</t>
  </si>
  <si>
    <t>Установка воздухоотводчиков на инженерных сетях ГВС (техэтаж)(7шт), ремонт освещения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</si>
</sst>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topLeftCell="A25" workbookViewId="0">
      <selection activeCell="F42" sqref="F42"/>
    </sheetView>
  </sheetViews>
  <sheetFormatPr defaultRowHeight="12" customHeight="1"/>
  <cols>
    <col min="1" max="1" width="1.42578125" customWidth="1"/>
    <col min="2" max="2" width="80.28515625" customWidth="1"/>
    <col min="3" max="3" width="11.7109375" customWidth="1"/>
    <col min="4" max="4" width="4.42578125" customWidth="1"/>
    <col min="5" max="5" width="9.5703125" bestFit="1" customWidth="1"/>
  </cols>
  <sheetData>
    <row r="1" spans="2:5" ht="12" customHeight="1">
      <c r="B1" s="2" t="s">
        <v>0</v>
      </c>
      <c r="C1" s="3"/>
    </row>
    <row r="2" spans="2:5" ht="12" customHeight="1">
      <c r="B2" s="4" t="s">
        <v>2</v>
      </c>
      <c r="C2" s="3"/>
    </row>
    <row r="3" spans="2:5" ht="12" customHeight="1">
      <c r="B3" s="2" t="s">
        <v>16</v>
      </c>
      <c r="C3" s="3"/>
    </row>
    <row r="4" spans="2:5" ht="12" customHeight="1">
      <c r="B4" s="12" t="s">
        <v>7</v>
      </c>
      <c r="C4" s="5"/>
    </row>
    <row r="5" spans="2:5" ht="12" customHeight="1">
      <c r="B5" s="12" t="s">
        <v>17</v>
      </c>
      <c r="C5" s="5"/>
    </row>
    <row r="6" spans="2:5" ht="12" customHeight="1">
      <c r="B6" s="12" t="s">
        <v>8</v>
      </c>
      <c r="C6" s="5"/>
    </row>
    <row r="7" spans="2:5" ht="51.75" customHeight="1">
      <c r="B7" s="32" t="s">
        <v>3</v>
      </c>
      <c r="C7" s="33"/>
    </row>
    <row r="8" spans="2:5" ht="27" customHeight="1">
      <c r="B8" s="30" t="s">
        <v>27</v>
      </c>
      <c r="C8" s="31"/>
    </row>
    <row r="9" spans="2:5" ht="25.5" customHeight="1">
      <c r="B9" s="29" t="s">
        <v>28</v>
      </c>
      <c r="C9" s="22">
        <v>-11334.85</v>
      </c>
    </row>
    <row r="10" spans="2:5" ht="12" customHeight="1">
      <c r="B10" s="12" t="s">
        <v>29</v>
      </c>
      <c r="C10" s="14">
        <v>-114897.78</v>
      </c>
    </row>
    <row r="11" spans="2:5" ht="12" customHeight="1">
      <c r="B11" s="12" t="s">
        <v>30</v>
      </c>
      <c r="C11" s="15">
        <v>702068.08</v>
      </c>
    </row>
    <row r="12" spans="2:5" ht="12" customHeight="1">
      <c r="B12" s="12" t="s">
        <v>31</v>
      </c>
      <c r="C12" s="23">
        <v>688872.86</v>
      </c>
    </row>
    <row r="13" spans="2:5" ht="12" customHeight="1">
      <c r="B13" s="12" t="s">
        <v>32</v>
      </c>
      <c r="C13" s="23">
        <v>10870</v>
      </c>
      <c r="E13" s="1"/>
    </row>
    <row r="14" spans="2:5" ht="12" customHeight="1">
      <c r="B14" s="12" t="s">
        <v>33</v>
      </c>
      <c r="C14" s="16">
        <f>C13+C12</f>
        <v>699742.86</v>
      </c>
    </row>
    <row r="15" spans="2:5" ht="25.5" customHeight="1">
      <c r="B15" s="30" t="s">
        <v>34</v>
      </c>
      <c r="C15" s="31"/>
    </row>
    <row r="16" spans="2:5" ht="12" customHeight="1">
      <c r="B16" s="24" t="s">
        <v>1</v>
      </c>
      <c r="C16" s="26"/>
    </row>
    <row r="17" spans="2:5" ht="12" customHeight="1">
      <c r="B17" s="25" t="s">
        <v>18</v>
      </c>
      <c r="C17" s="27">
        <v>117583.02</v>
      </c>
      <c r="E17" s="1"/>
    </row>
    <row r="18" spans="2:5" ht="12" customHeight="1">
      <c r="B18" s="7" t="s">
        <v>19</v>
      </c>
      <c r="C18" s="8">
        <v>5875.52</v>
      </c>
    </row>
    <row r="19" spans="2:5" ht="12" customHeight="1">
      <c r="B19" s="7" t="s">
        <v>20</v>
      </c>
      <c r="C19" s="10">
        <v>11208.52</v>
      </c>
    </row>
    <row r="20" spans="2:5" ht="12" customHeight="1">
      <c r="B20" s="7" t="s">
        <v>21</v>
      </c>
      <c r="C20" s="10">
        <v>7543.37</v>
      </c>
    </row>
    <row r="21" spans="2:5" ht="12" customHeight="1">
      <c r="B21" s="7" t="s">
        <v>22</v>
      </c>
      <c r="C21" s="10">
        <f>7500+2500+3875+16000+42000+10800+3115.4+11400+4320+6024+2400</f>
        <v>109934.39999999999</v>
      </c>
    </row>
    <row r="22" spans="2:5" ht="12" customHeight="1">
      <c r="B22" s="7" t="s">
        <v>23</v>
      </c>
      <c r="C22" s="11">
        <v>3160.58</v>
      </c>
    </row>
    <row r="23" spans="2:5" ht="12" customHeight="1">
      <c r="B23" s="7" t="s">
        <v>24</v>
      </c>
      <c r="C23" s="10">
        <f>18103.55+22130.48</f>
        <v>40234.03</v>
      </c>
    </row>
    <row r="24" spans="2:5" ht="12" customHeight="1">
      <c r="B24" s="7" t="s">
        <v>25</v>
      </c>
      <c r="C24" s="10">
        <v>35095.57</v>
      </c>
    </row>
    <row r="25" spans="2:5" ht="12" customHeight="1">
      <c r="B25" s="7" t="s">
        <v>26</v>
      </c>
      <c r="C25" s="9">
        <f>83681.66+12278.08+2356.28</f>
        <v>98316.02</v>
      </c>
    </row>
    <row r="26" spans="2:5" ht="12" customHeight="1">
      <c r="B26" s="7" t="s">
        <v>14</v>
      </c>
      <c r="C26" s="6">
        <v>2352.15</v>
      </c>
    </row>
    <row r="27" spans="2:5" ht="12" customHeight="1">
      <c r="B27" s="7" t="s">
        <v>15</v>
      </c>
      <c r="C27" s="10">
        <v>4921.29</v>
      </c>
    </row>
    <row r="28" spans="2:5" ht="12" customHeight="1">
      <c r="B28" s="7" t="s">
        <v>9</v>
      </c>
      <c r="C28" s="11">
        <v>7637.59</v>
      </c>
    </row>
    <row r="29" spans="2:5" ht="12" customHeight="1">
      <c r="B29" s="7" t="s">
        <v>10</v>
      </c>
      <c r="C29" s="10">
        <f>11488.72+24164.16+720+511.6</f>
        <v>36884.479999999996</v>
      </c>
    </row>
    <row r="30" spans="2:5" ht="12" customHeight="1">
      <c r="B30" s="7" t="s">
        <v>11</v>
      </c>
      <c r="C30" s="10">
        <f>31027.93+5064.16+1453.73</f>
        <v>37545.82</v>
      </c>
    </row>
    <row r="31" spans="2:5" ht="12" customHeight="1">
      <c r="B31" s="7" t="s">
        <v>12</v>
      </c>
      <c r="C31" s="10">
        <f>11495.64+3053.21</f>
        <v>14548.849999999999</v>
      </c>
    </row>
    <row r="32" spans="2:5" ht="12" customHeight="1">
      <c r="B32" s="7" t="s">
        <v>13</v>
      </c>
      <c r="C32" s="10">
        <f>36455.73+12299.07</f>
        <v>48754.8</v>
      </c>
    </row>
    <row r="33" spans="2:5" ht="28.5" customHeight="1">
      <c r="B33" s="17" t="s">
        <v>35</v>
      </c>
      <c r="C33" s="13"/>
    </row>
    <row r="34" spans="2:5" ht="12" customHeight="1">
      <c r="B34" s="7" t="s">
        <v>39</v>
      </c>
      <c r="C34" s="28">
        <v>11500</v>
      </c>
      <c r="E34" s="1"/>
    </row>
    <row r="35" spans="2:5" ht="12" customHeight="1">
      <c r="B35" s="7" t="s">
        <v>42</v>
      </c>
      <c r="C35" s="28">
        <f>2600+3000</f>
        <v>5600</v>
      </c>
    </row>
    <row r="36" spans="2:5" ht="12" customHeight="1">
      <c r="B36" s="7" t="s">
        <v>43</v>
      </c>
      <c r="C36" s="10">
        <f>2178+700+3260</f>
        <v>6138</v>
      </c>
    </row>
    <row r="37" spans="2:5" ht="12" customHeight="1">
      <c r="B37" s="7" t="s">
        <v>40</v>
      </c>
      <c r="C37" s="10">
        <f>5290+2700</f>
        <v>7990</v>
      </c>
    </row>
    <row r="38" spans="2:5" ht="12" customHeight="1">
      <c r="B38" s="7" t="s">
        <v>41</v>
      </c>
      <c r="C38" s="28">
        <f>8447.05+2350</f>
        <v>10797.05</v>
      </c>
    </row>
    <row r="39" spans="2:5" ht="12" customHeight="1">
      <c r="B39" s="7" t="s">
        <v>38</v>
      </c>
      <c r="C39" s="28">
        <v>4600</v>
      </c>
    </row>
    <row r="40" spans="2:5" ht="12" customHeight="1">
      <c r="B40" s="7" t="s">
        <v>44</v>
      </c>
      <c r="C40" s="10">
        <v>2326</v>
      </c>
    </row>
    <row r="41" spans="2:5" ht="12" customHeight="1">
      <c r="B41" s="7" t="s">
        <v>45</v>
      </c>
      <c r="C41" s="28">
        <f>4350+1507.29</f>
        <v>5857.29</v>
      </c>
    </row>
    <row r="42" spans="2:5" ht="24.75" customHeight="1">
      <c r="B42" s="18" t="s">
        <v>36</v>
      </c>
      <c r="C42" s="13">
        <f>C9+C12-C11</f>
        <v>-24530.069999999949</v>
      </c>
    </row>
    <row r="43" spans="2:5" ht="26.25" customHeight="1">
      <c r="B43" s="19" t="s">
        <v>37</v>
      </c>
      <c r="C43" s="13">
        <f>C10+C14-C17-C18-C20-C19-C21-C22-C23-C24-C25-C26-C27-C28-C29-C30-C31-C32-C34-C35-C36-C37-C38-C39-C40-C41</f>
        <v>-51559.270000000113</v>
      </c>
    </row>
    <row r="44" spans="2:5" ht="12" customHeight="1">
      <c r="B44" s="20" t="s">
        <v>4</v>
      </c>
      <c r="C44" s="21"/>
    </row>
    <row r="45" spans="2:5" ht="12" customHeight="1">
      <c r="B45" s="21" t="s">
        <v>5</v>
      </c>
      <c r="C45" s="21"/>
    </row>
    <row r="46" spans="2:5" ht="12" customHeight="1">
      <c r="B46" s="20" t="s">
        <v>6</v>
      </c>
      <c r="C46" s="21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2018-03-30T08:47:31Z</dcterms:modified>
</cp:coreProperties>
</file>