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4" i="5"/>
  <c r="C33" i="5"/>
  <c r="C32" i="5"/>
  <c r="C35" i="5" l="1"/>
  <c r="C14" i="5" l="1"/>
  <c r="C36" i="5" s="1"/>
</calcChain>
</file>

<file path=xl/sharedStrings.xml><?xml version="1.0" encoding="utf-8"?>
<sst xmlns="http://schemas.openxmlformats.org/spreadsheetml/2006/main" count="39" uniqueCount="39">
  <si>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</si>
  <si>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</si>
  <si>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</si>
  <si>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</si>
  <si>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</si>
  <si>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</si>
  <si>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</si>
  <si>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</si>
  <si>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</si>
  <si>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</si>
  <si>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</si>
  <si>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</si>
  <si>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</si>
  <si>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</si>
  <si>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</si>
  <si>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</si>
  <si>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</si>
  <si>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</si>
  <si>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</si>
  <si>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</si>
  <si>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</si>
  <si>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</si>
  <si>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</si>
  <si>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</si>
  <si>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9) ОДН по холодному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</si>
  <si>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</si>
  <si>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</si>
  <si>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</si>
  <si>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</si>
  <si>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</si>
  <si>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</si>
  <si>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</si>
  <si>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</si>
  <si>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</si>
  <si>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</si>
  <si>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подъездов № 1,3, бетонирование полов</t>
  </si>
  <si>
    <t>Бетонирование полов</t>
  </si>
  <si>
    <t>Ремонт метал.кровли с очисткой желобов, воронок, водосточ.труб(исп.альпиниста)</t>
  </si>
  <si>
    <t>45.5 Поступило от ПАО"МТС"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</si>
</sst>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E8" sqref="E8:E38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4" max="4" width="4.4414062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30</v>
      </c>
    </row>
    <row r="4" spans="2:5" ht="12" customHeight="1" x14ac:dyDescent="0.3">
      <c r="B4" s="25" t="s">
        <v>7</v>
      </c>
      <c r="C4" s="5"/>
    </row>
    <row r="5" spans="2:5" ht="12" customHeight="1" x14ac:dyDescent="0.3">
      <c r="B5" s="25" t="s">
        <v>8</v>
      </c>
      <c r="C5" s="5"/>
    </row>
    <row r="6" spans="2:5" ht="12" customHeight="1" x14ac:dyDescent="0.3">
      <c r="B6" s="25" t="s">
        <v>9</v>
      </c>
      <c r="C6" s="5"/>
    </row>
    <row r="7" spans="2:5" ht="51.75" customHeight="1" x14ac:dyDescent="0.3">
      <c r="B7" s="32" t="s">
        <v>3</v>
      </c>
      <c r="C7" s="33"/>
    </row>
    <row r="8" spans="2:5" ht="27" customHeight="1" x14ac:dyDescent="0.3">
      <c r="B8" s="34" t="s">
        <v>10</v>
      </c>
      <c r="C8" s="35"/>
    </row>
    <row r="9" spans="2:5" ht="25.5" customHeight="1" x14ac:dyDescent="0.3">
      <c r="B9" s="26" t="s">
        <v>31</v>
      </c>
      <c r="C9" s="31">
        <v>-3950.56</v>
      </c>
    </row>
    <row r="10" spans="2:5" ht="12" customHeight="1" x14ac:dyDescent="0.3">
      <c r="B10" s="25" t="s">
        <v>32</v>
      </c>
      <c r="C10" s="30">
        <v>-229551.28</v>
      </c>
    </row>
    <row r="11" spans="2:5" ht="12" customHeight="1" x14ac:dyDescent="0.3">
      <c r="B11" s="25" t="s">
        <v>17</v>
      </c>
      <c r="C11" s="29">
        <v>73752.11</v>
      </c>
    </row>
    <row r="12" spans="2:5" ht="12" customHeight="1" x14ac:dyDescent="0.3">
      <c r="B12" s="25" t="s">
        <v>18</v>
      </c>
      <c r="C12" s="24">
        <v>75371.509999999995</v>
      </c>
    </row>
    <row r="13" spans="2:5" ht="12" customHeight="1" x14ac:dyDescent="0.3">
      <c r="B13" s="25" t="s">
        <v>38</v>
      </c>
      <c r="C13" s="24">
        <v>2400</v>
      </c>
      <c r="E13" s="2"/>
    </row>
    <row r="14" spans="2:5" ht="12" customHeight="1" x14ac:dyDescent="0.3">
      <c r="B14" s="25" t="s">
        <v>19</v>
      </c>
      <c r="C14" s="28">
        <f>C13+C12</f>
        <v>77771.509999999995</v>
      </c>
      <c r="E14" s="22"/>
    </row>
    <row r="15" spans="2:5" ht="25.5" customHeight="1" x14ac:dyDescent="0.3">
      <c r="B15" s="34" t="s">
        <v>20</v>
      </c>
      <c r="C15" s="35"/>
    </row>
    <row r="16" spans="2:5" ht="12" customHeight="1" x14ac:dyDescent="0.3">
      <c r="B16" s="17" t="s">
        <v>1</v>
      </c>
      <c r="C16" s="19"/>
    </row>
    <row r="17" spans="2:5" ht="12" customHeight="1" x14ac:dyDescent="0.3">
      <c r="B17" s="18" t="s">
        <v>11</v>
      </c>
      <c r="C17" s="20">
        <v>4735.1899999999996</v>
      </c>
      <c r="E17" s="22"/>
    </row>
    <row r="18" spans="2:5" ht="12" customHeight="1" x14ac:dyDescent="0.3">
      <c r="B18" s="13" t="s">
        <v>12</v>
      </c>
      <c r="C18" s="12">
        <v>428.31</v>
      </c>
    </row>
    <row r="19" spans="2:5" ht="12" customHeight="1" x14ac:dyDescent="0.3">
      <c r="B19" s="13" t="s">
        <v>13</v>
      </c>
      <c r="C19" s="15">
        <v>822.62</v>
      </c>
    </row>
    <row r="20" spans="2:5" ht="12" customHeight="1" x14ac:dyDescent="0.3">
      <c r="B20" s="13" t="s">
        <v>14</v>
      </c>
      <c r="C20" s="15">
        <v>550.67999999999995</v>
      </c>
    </row>
    <row r="21" spans="2:5" ht="12" customHeight="1" x14ac:dyDescent="0.3">
      <c r="B21" s="13" t="s">
        <v>15</v>
      </c>
      <c r="C21" s="15">
        <f>1656+2903+1000+1175+3000+12000</f>
        <v>21734</v>
      </c>
    </row>
    <row r="22" spans="2:5" ht="12" customHeight="1" x14ac:dyDescent="0.3">
      <c r="B22" s="13" t="s">
        <v>16</v>
      </c>
      <c r="C22" s="16">
        <f>49.75+152+220</f>
        <v>421.75</v>
      </c>
    </row>
    <row r="23" spans="2:5" ht="12" customHeight="1" x14ac:dyDescent="0.3">
      <c r="B23" s="13" t="s">
        <v>22</v>
      </c>
      <c r="C23" s="15">
        <v>3981.12</v>
      </c>
    </row>
    <row r="24" spans="2:5" ht="12" customHeight="1" x14ac:dyDescent="0.3">
      <c r="B24" s="13" t="s">
        <v>23</v>
      </c>
      <c r="C24" s="15">
        <v>1100.52</v>
      </c>
    </row>
    <row r="25" spans="2:5" ht="12" customHeight="1" x14ac:dyDescent="0.3">
      <c r="B25" s="13" t="s">
        <v>24</v>
      </c>
      <c r="C25" s="14">
        <f>1196.53</f>
        <v>1196.53</v>
      </c>
    </row>
    <row r="26" spans="2:5" ht="12" customHeight="1" x14ac:dyDescent="0.3">
      <c r="B26" s="13" t="s">
        <v>25</v>
      </c>
      <c r="C26" s="16">
        <v>581.24</v>
      </c>
    </row>
    <row r="27" spans="2:5" ht="12" customHeight="1" x14ac:dyDescent="0.3">
      <c r="B27" s="13" t="s">
        <v>26</v>
      </c>
      <c r="C27" s="15">
        <f>1642.06+2515.68</f>
        <v>4157.74</v>
      </c>
    </row>
    <row r="28" spans="2:5" ht="12" customHeight="1" x14ac:dyDescent="0.3">
      <c r="B28" s="13" t="s">
        <v>27</v>
      </c>
      <c r="C28" s="15">
        <f>490.26+5598.11+197.77</f>
        <v>6286.14</v>
      </c>
    </row>
    <row r="29" spans="2:5" ht="12" customHeight="1" x14ac:dyDescent="0.3">
      <c r="B29" s="13" t="s">
        <v>28</v>
      </c>
      <c r="C29" s="15">
        <f>764.81+271.08</f>
        <v>1035.8899999999999</v>
      </c>
    </row>
    <row r="30" spans="2:5" ht="12" customHeight="1" x14ac:dyDescent="0.3">
      <c r="B30" s="13" t="s">
        <v>29</v>
      </c>
      <c r="C30" s="15">
        <v>8677.31</v>
      </c>
    </row>
    <row r="31" spans="2:5" ht="28.5" customHeight="1" x14ac:dyDescent="0.3">
      <c r="B31" s="27" t="s">
        <v>21</v>
      </c>
      <c r="C31" s="7"/>
    </row>
    <row r="32" spans="2:5" ht="12" customHeight="1" x14ac:dyDescent="0.3">
      <c r="B32" s="21" t="s">
        <v>37</v>
      </c>
      <c r="C32" s="11">
        <f>3000</f>
        <v>3000</v>
      </c>
      <c r="E32" s="22"/>
    </row>
    <row r="33" spans="2:5" ht="12" customHeight="1" x14ac:dyDescent="0.3">
      <c r="B33" s="21" t="s">
        <v>35</v>
      </c>
      <c r="C33" s="11">
        <f>72783+72783</f>
        <v>145566</v>
      </c>
    </row>
    <row r="34" spans="2:5" ht="12" customHeight="1" x14ac:dyDescent="0.3">
      <c r="B34" s="21" t="s">
        <v>36</v>
      </c>
      <c r="C34" s="11">
        <f>2237</f>
        <v>2237</v>
      </c>
    </row>
    <row r="35" spans="2:5" ht="24.75" customHeight="1" x14ac:dyDescent="0.3">
      <c r="B35" s="8" t="s">
        <v>33</v>
      </c>
      <c r="C35" s="23">
        <f>C9+C12-C11</f>
        <v>-2331.1600000000035</v>
      </c>
      <c r="E35" s="22"/>
    </row>
    <row r="36" spans="2:5" ht="26.25" customHeight="1" x14ac:dyDescent="0.3">
      <c r="B36" s="9" t="s">
        <v>34</v>
      </c>
      <c r="C36" s="23">
        <f>C10+C14-C17-C18-C20-C19-C21-C22-C23-C24-C25-C26-C27-C28-C29-C30-C32-C33-C34</f>
        <v>-358291.81</v>
      </c>
    </row>
    <row r="37" spans="2:5" ht="12" customHeight="1" x14ac:dyDescent="0.3">
      <c r="B37" s="10" t="s">
        <v>4</v>
      </c>
      <c r="C37" s="6"/>
    </row>
    <row r="38" spans="2:5" ht="12" customHeight="1" x14ac:dyDescent="0.3">
      <c r="B38" s="6" t="s">
        <v>5</v>
      </c>
      <c r="C38" s="6"/>
    </row>
    <row r="39" spans="2:5" ht="12" customHeight="1" x14ac:dyDescent="0.3">
      <c r="B39" s="10" t="s">
        <v>6</v>
      </c>
      <c r="C39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2021-03-26T14:24:35Z</dcterms:modified>
</cp:coreProperties>
</file>