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7"/>
  <c r="C36"/>
  <c r="C46"/>
  <c r="C35"/>
  <c r="C34"/>
  <c r="C15"/>
  <c r="C12"/>
  <c r="C13" l="1"/>
  <c r="C20" l="1"/>
  <c r="C45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<sst xmlns="http://schemas.openxmlformats.org/spreadsheetml/2006/main" count="49" uniqueCount="49">
  <si>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</si>
  <si>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</si>
  <si>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</si>
  <si>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</si>
  <si>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</si>
  <si>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</si>
  <si>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</si>
  <si>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</si>
  <si>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</si>
  <si>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</si>
  <si>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</si>
  <si>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</si>
  <si>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</si>
  <si>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</si>
  <si>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</si>
  <si>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</si>
  <si>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</si>
  <si>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</si>
  <si>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</si>
  <si>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</si>
  <si>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</si>
  <si>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</si>
  <si>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</si>
  <si>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</si>
  <si>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</si>
  <si>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</si>
  <si>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</si>
  <si>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</si>
  <si>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</si>
  <si>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</si>
  <si>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</si>
  <si>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</si>
  <si>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</si>
  <si>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</si>
  <si>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ул.Октябрьская, д.40</t>
  </si>
  <si>
    <t>2)       Площадь дома 837,9 кв.м</t>
  </si>
  <si>
    <t>3)       Дата принятия в управление:    01.10.2013г.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</si>
  <si>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</si>
  <si>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</si>
  <si>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</si>
  <si>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</si>
  <si>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</si>
  <si>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Санит.содерж.(убор.придомов.тер.,конт.площ….)</t>
  </si>
  <si>
    <t xml:space="preserve"> 5.5 Поступило от ПАО"МТС",ООО"Аршин"</t>
  </si>
  <si>
    <t>1)Проверка сопротивления изоляции проводов</t>
  </si>
  <si>
    <t xml:space="preserve">2)Ремонт цоколя, фасада </t>
  </si>
  <si>
    <t>3)Работа автогидроподъёмника</t>
  </si>
  <si>
    <t>4)Промывкв канализац.сети МПП ВКХ Водоканал</t>
  </si>
  <si>
    <t>5)Благоустройство придомовой территории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</si>
</sst>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2" fontId="4" fillId="2" borderId="1" xfId="0" applyNumberFormat="1" applyFont="1" applyFill="1" applyBorder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6" fillId="0" borderId="1" xfId="0" applyFont="1" applyBorder="1"/>
    <xf numFmtId="2" fontId="3" fillId="2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6" fillId="0" borderId="1" xfId="0" applyNumberFormat="1" applyFont="1" applyBorder="1"/>
    <xf numFmtId="2" fontId="10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topLeftCell="A22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13</v>
      </c>
    </row>
    <row r="3" spans="2:3" ht="12" customHeight="1">
      <c r="B3" s="4" t="s">
        <v>12</v>
      </c>
    </row>
    <row r="4" spans="2:3" ht="12" customHeight="1">
      <c r="B4" s="5" t="s">
        <v>34</v>
      </c>
      <c r="C4" s="6"/>
    </row>
    <row r="5" spans="2:3" ht="12" customHeight="1">
      <c r="B5" s="5" t="s">
        <v>35</v>
      </c>
      <c r="C5" s="6"/>
    </row>
    <row r="6" spans="2:3" ht="12" customHeight="1">
      <c r="B6" s="5" t="s">
        <v>36</v>
      </c>
      <c r="C6" s="6"/>
    </row>
    <row r="7" spans="2:3" ht="51.75" customHeight="1">
      <c r="B7" s="30" t="s">
        <v>14</v>
      </c>
      <c r="C7" s="31"/>
    </row>
    <row r="8" spans="2:3" ht="12" customHeight="1">
      <c r="B8" s="7" t="s">
        <v>15</v>
      </c>
      <c r="C8" s="6"/>
    </row>
    <row r="9" spans="2:3" ht="12" customHeight="1">
      <c r="B9" s="5" t="s">
        <v>26</v>
      </c>
      <c r="C9" s="12">
        <v>0</v>
      </c>
    </row>
    <row r="10" spans="2:3" ht="12" customHeight="1">
      <c r="B10" s="5" t="s">
        <v>16</v>
      </c>
      <c r="C10" s="10">
        <v>0</v>
      </c>
    </row>
    <row r="11" spans="2:3" ht="12" customHeight="1">
      <c r="B11" s="5" t="s">
        <v>17</v>
      </c>
      <c r="C11" s="10">
        <v>0</v>
      </c>
    </row>
    <row r="12" spans="2:3" ht="12" customHeight="1">
      <c r="B12" s="5" t="s">
        <v>18</v>
      </c>
      <c r="C12" s="10">
        <f>C10</f>
        <v>0</v>
      </c>
    </row>
    <row r="13" spans="2:3" ht="12" customHeight="1">
      <c r="B13" s="5" t="s">
        <v>27</v>
      </c>
      <c r="C13" s="12">
        <f>C11-C10+C9</f>
        <v>0</v>
      </c>
    </row>
    <row r="14" spans="2:3" ht="27" customHeight="1">
      <c r="B14" s="32" t="s">
        <v>19</v>
      </c>
      <c r="C14" s="33"/>
    </row>
    <row r="15" spans="2:3" ht="25.5" customHeight="1">
      <c r="B15" s="8" t="s">
        <v>28</v>
      </c>
      <c r="C15" s="28">
        <f>-2638.85-C9</f>
        <v>-2638.85</v>
      </c>
    </row>
    <row r="16" spans="2:3" ht="12" customHeight="1">
      <c r="B16" s="5" t="s">
        <v>29</v>
      </c>
      <c r="C16" s="16">
        <v>-46279.34</v>
      </c>
    </row>
    <row r="17" spans="2:5" ht="12" customHeight="1">
      <c r="B17" s="5" t="s">
        <v>20</v>
      </c>
      <c r="C17" s="10">
        <f>62313.67-3184.98+21718.43</f>
        <v>80847.12</v>
      </c>
    </row>
    <row r="18" spans="2:5" ht="12" customHeight="1">
      <c r="B18" s="5" t="s">
        <v>21</v>
      </c>
      <c r="C18" s="29">
        <f>60536.88+22185.47</f>
        <v>82722.350000000006</v>
      </c>
    </row>
    <row r="19" spans="2:5" ht="12" customHeight="1">
      <c r="B19" s="5" t="s">
        <v>43</v>
      </c>
      <c r="C19" s="29">
        <v>10900</v>
      </c>
    </row>
    <row r="20" spans="2:5" ht="12" customHeight="1">
      <c r="B20" s="5" t="s">
        <v>22</v>
      </c>
      <c r="C20" s="17">
        <f>C19+C18</f>
        <v>93622.35</v>
      </c>
    </row>
    <row r="21" spans="2:5" ht="25.5" customHeight="1">
      <c r="B21" s="32" t="s">
        <v>23</v>
      </c>
      <c r="C21" s="33"/>
    </row>
    <row r="22" spans="2:5" ht="12" customHeight="1">
      <c r="B22" s="24" t="s">
        <v>1</v>
      </c>
      <c r="C22" s="26"/>
    </row>
    <row r="23" spans="2:5" ht="12" customHeight="1">
      <c r="B23" s="25" t="s">
        <v>2</v>
      </c>
      <c r="C23" s="27">
        <v>8848.2199999999993</v>
      </c>
      <c r="E23" s="2"/>
    </row>
    <row r="24" spans="2:5" ht="12" customHeight="1">
      <c r="B24" s="19" t="s">
        <v>3</v>
      </c>
      <c r="C24" s="20">
        <v>1508.22</v>
      </c>
    </row>
    <row r="25" spans="2:5" ht="12" customHeight="1">
      <c r="B25" s="19" t="s">
        <v>4</v>
      </c>
      <c r="C25" s="21">
        <v>402.19</v>
      </c>
    </row>
    <row r="26" spans="2:5" ht="12" customHeight="1">
      <c r="B26" s="19" t="s">
        <v>5</v>
      </c>
      <c r="C26" s="22">
        <v>1109.8599999999999</v>
      </c>
    </row>
    <row r="27" spans="2:5" ht="12" customHeight="1">
      <c r="B27" s="19" t="s">
        <v>6</v>
      </c>
      <c r="C27" s="22">
        <v>201.1</v>
      </c>
    </row>
    <row r="28" spans="2:5" ht="12" customHeight="1">
      <c r="B28" s="19" t="s">
        <v>42</v>
      </c>
      <c r="C28" s="23">
        <v>11977.6</v>
      </c>
    </row>
    <row r="29" spans="2:5" ht="12" customHeight="1">
      <c r="B29" s="19" t="s">
        <v>7</v>
      </c>
      <c r="C29" s="22">
        <v>242.37</v>
      </c>
    </row>
    <row r="30" spans="2:5" ht="12" customHeight="1">
      <c r="B30" s="19" t="s">
        <v>8</v>
      </c>
      <c r="C30" s="22">
        <v>2985.84</v>
      </c>
    </row>
    <row r="31" spans="2:5" ht="12" customHeight="1">
      <c r="B31" s="19" t="s">
        <v>9</v>
      </c>
      <c r="C31" s="21">
        <v>7546.63</v>
      </c>
    </row>
    <row r="32" spans="2:5" ht="12" customHeight="1">
      <c r="B32" s="19" t="s">
        <v>10</v>
      </c>
      <c r="C32" s="18">
        <v>289.68</v>
      </c>
    </row>
    <row r="33" spans="2:5" ht="12" customHeight="1">
      <c r="B33" s="19" t="s">
        <v>11</v>
      </c>
      <c r="C33" s="22">
        <v>785.52</v>
      </c>
    </row>
    <row r="34" spans="2:5" ht="12" customHeight="1">
      <c r="B34" s="19" t="s">
        <v>37</v>
      </c>
      <c r="C34" s="23">
        <f>5062.91-242.37</f>
        <v>4820.54</v>
      </c>
    </row>
    <row r="35" spans="2:5" ht="12" customHeight="1">
      <c r="B35" s="19" t="s">
        <v>38</v>
      </c>
      <c r="C35" s="22">
        <f>2962.53+2346.25</f>
        <v>5308.7800000000007</v>
      </c>
    </row>
    <row r="36" spans="2:5" ht="12" customHeight="1">
      <c r="B36" s="19" t="s">
        <v>39</v>
      </c>
      <c r="C36" s="22">
        <f>5869.47+591.29+217.18</f>
        <v>6677.9400000000005</v>
      </c>
    </row>
    <row r="37" spans="2:5" ht="12" customHeight="1">
      <c r="B37" s="19" t="s">
        <v>40</v>
      </c>
      <c r="C37" s="22">
        <f>1513.42+554.64</f>
        <v>2068.06</v>
      </c>
    </row>
    <row r="38" spans="2:5" ht="12" customHeight="1">
      <c r="B38" s="19" t="s">
        <v>41</v>
      </c>
      <c r="C38" s="22">
        <f>5127.96+2413.16</f>
        <v>7541.12</v>
      </c>
    </row>
    <row r="39" spans="2:5" ht="28.5" customHeight="1">
      <c r="B39" s="11" t="s">
        <v>24</v>
      </c>
      <c r="C39" s="12"/>
    </row>
    <row r="40" spans="2:5" ht="12" customHeight="1">
      <c r="B40" s="19" t="s">
        <v>44</v>
      </c>
      <c r="C40" s="29">
        <v>1000</v>
      </c>
      <c r="E40" s="2"/>
    </row>
    <row r="41" spans="2:5" ht="12" customHeight="1">
      <c r="B41" s="19" t="s">
        <v>45</v>
      </c>
      <c r="C41" s="29">
        <v>150140</v>
      </c>
    </row>
    <row r="42" spans="2:5" ht="12" customHeight="1">
      <c r="B42" s="19" t="s">
        <v>46</v>
      </c>
      <c r="C42" s="29">
        <v>4500</v>
      </c>
    </row>
    <row r="43" spans="2:5" ht="12" customHeight="1">
      <c r="B43" s="19" t="s">
        <v>47</v>
      </c>
      <c r="C43" s="29">
        <v>24463.22</v>
      </c>
    </row>
    <row r="44" spans="2:5" ht="12" customHeight="1">
      <c r="B44" s="19" t="s">
        <v>48</v>
      </c>
      <c r="C44" s="29">
        <v>5450</v>
      </c>
    </row>
    <row r="45" spans="2:5" ht="24.75" customHeight="1">
      <c r="B45" s="13" t="s">
        <v>31</v>
      </c>
      <c r="C45" s="12">
        <f>C13+C15+C18-C17</f>
        <v>-763.61999999999534</v>
      </c>
    </row>
    <row r="46" spans="2:5" ht="26.25" customHeight="1">
      <c r="B46" s="14" t="s">
        <v>32</v>
      </c>
      <c r="C46" s="12">
        <f>C16+C20-C23-C24-C26-C25-C27-C28-C29-C30-C31-C32-C33-C34-C35-C36-C37-C38-C40-C41-C42-C43-C44</f>
        <v>-200523.88</v>
      </c>
    </row>
    <row r="47" spans="2:5" ht="12" customHeight="1">
      <c r="B47" s="15" t="s">
        <v>25</v>
      </c>
      <c r="C47" s="9"/>
    </row>
    <row r="48" spans="2:5" ht="12" customHeight="1">
      <c r="B48" s="9" t="s">
        <v>30</v>
      </c>
      <c r="C48" s="9"/>
    </row>
    <row r="49" spans="2:3" ht="12" customHeight="1">
      <c r="B49" s="15" t="s">
        <v>33</v>
      </c>
      <c r="C49" s="9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2016-04-01T06:40:04Z</dcterms:modified>
</cp:coreProperties>
</file>