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20"/>
  <c r="C42"/>
  <c r="C35"/>
  <c r="C41" l="1"/>
  <c r="C14" l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<sst xmlns="http://schemas.openxmlformats.org/spreadsheetml/2006/main" count="45" uniqueCount="45">
  <si>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</si>
  <si>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</si>
  <si>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</si>
  <si>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</si>
  <si>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</si>
  <si>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</si>
  <si>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</si>
  <si>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01.12.2012г.</t>
  </si>
  <si>
    <t>2)       Площадь дома     898,4кв.м</t>
  </si>
  <si>
    <t>1)        Адрес дома:    ул.Тургенева, д.22а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</si>
  <si>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</si>
  <si>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</si>
  <si>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</si>
  <si>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</si>
  <si>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</si>
  <si>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</si>
  <si>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</si>
  <si>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Удаление сосулек и наледи с кровли (исп.альпинист)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</si>
  <si>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</si>
  <si>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</si>
  <si>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</si>
  <si>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</si>
  <si>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</si>
  <si>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</si>
  <si>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</si>
  <si>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</si>
  <si>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</si>
  <si>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</si>
  <si>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</si>
  <si>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</si>
  <si>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</si>
  <si>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</si>
  <si>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</si>
  <si>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</si>
  <si>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</si>
  <si>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</si>
  <si>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9) ОДН по эл.энергии, холодному водоснабжению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</si>
  <si>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</si>
  <si>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</si>
  <si>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Очистка вентиляционных каналов</t>
  </si>
  <si>
    <t>Окос травы св.норматива</t>
  </si>
  <si>
    <t>Очистка от мусора, кровельных желобов по перим.(исп.автовышка)</t>
  </si>
  <si>
    <t>Монтаж фланцев на системе отопления (техподполье)</t>
  </si>
  <si>
    <t>Ремонт освещения с заменой эл.счетчика на доме</t>
  </si>
  <si>
    <t>Ремонт забора ИП Старцева А,А,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</si>
</sst>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topLeftCell="A25" workbookViewId="0">
      <selection activeCell="E17" sqref="E17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4.42578125" customWidth="1"/>
    <col min="5" max="5" width="9.5703125" bestFit="1" customWidth="1"/>
  </cols>
  <sheetData>
    <row r="1" spans="2:5" ht="12" customHeight="1">
      <c r="B1" s="3" t="s">
        <v>0</v>
      </c>
    </row>
    <row r="2" spans="2:5" ht="12" customHeight="1">
      <c r="B2" s="1" t="s">
        <v>2</v>
      </c>
    </row>
    <row r="3" spans="2:5" ht="12" customHeight="1">
      <c r="B3" s="4" t="s">
        <v>18</v>
      </c>
    </row>
    <row r="4" spans="2:5" ht="12" customHeight="1">
      <c r="B4" s="25" t="s">
        <v>9</v>
      </c>
      <c r="C4" s="5"/>
    </row>
    <row r="5" spans="2:5" ht="12" customHeight="1">
      <c r="B5" s="25" t="s">
        <v>8</v>
      </c>
      <c r="C5" s="5"/>
    </row>
    <row r="6" spans="2:5" ht="12" customHeight="1">
      <c r="B6" s="25" t="s">
        <v>7</v>
      </c>
      <c r="C6" s="5"/>
    </row>
    <row r="7" spans="2:5" ht="62.25" customHeight="1">
      <c r="B7" s="28" t="s">
        <v>3</v>
      </c>
      <c r="C7" s="29"/>
    </row>
    <row r="8" spans="2:5" ht="27" customHeight="1">
      <c r="B8" s="30" t="s">
        <v>19</v>
      </c>
      <c r="C8" s="31"/>
    </row>
    <row r="9" spans="2:5" ht="25.5" customHeight="1">
      <c r="B9" s="26" t="s">
        <v>28</v>
      </c>
      <c r="C9" s="19">
        <v>-2201.46</v>
      </c>
    </row>
    <row r="10" spans="2:5" ht="12" customHeight="1">
      <c r="B10" s="25" t="s">
        <v>29</v>
      </c>
      <c r="C10" s="19">
        <v>-59682.5</v>
      </c>
    </row>
    <row r="11" spans="2:5" ht="12" customHeight="1">
      <c r="B11" s="25" t="s">
        <v>30</v>
      </c>
      <c r="C11" s="15">
        <v>133125.26999999999</v>
      </c>
    </row>
    <row r="12" spans="2:5" ht="12" customHeight="1">
      <c r="B12" s="25" t="s">
        <v>31</v>
      </c>
      <c r="C12" s="17">
        <v>132646.72</v>
      </c>
    </row>
    <row r="13" spans="2:5" ht="12" customHeight="1">
      <c r="B13" s="25" t="s">
        <v>32</v>
      </c>
      <c r="C13" s="17">
        <v>4650</v>
      </c>
      <c r="E13" s="2"/>
    </row>
    <row r="14" spans="2:5" ht="12" customHeight="1">
      <c r="B14" s="25" t="s">
        <v>33</v>
      </c>
      <c r="C14" s="18">
        <f>C13+C12</f>
        <v>137296.72</v>
      </c>
    </row>
    <row r="15" spans="2:5" ht="25.5" customHeight="1">
      <c r="B15" s="30" t="s">
        <v>34</v>
      </c>
      <c r="C15" s="31"/>
    </row>
    <row r="16" spans="2:5" ht="12" customHeight="1">
      <c r="B16" s="20" t="s">
        <v>1</v>
      </c>
      <c r="C16" s="22"/>
    </row>
    <row r="17" spans="2:5" ht="12" customHeight="1">
      <c r="B17" s="21" t="s">
        <v>20</v>
      </c>
      <c r="C17" s="23">
        <v>3430.31</v>
      </c>
      <c r="E17" s="2"/>
    </row>
    <row r="18" spans="2:5" ht="12" customHeight="1">
      <c r="B18" s="12" t="s">
        <v>21</v>
      </c>
      <c r="C18" s="11">
        <v>982</v>
      </c>
    </row>
    <row r="19" spans="2:5" ht="12" customHeight="1">
      <c r="B19" s="12" t="s">
        <v>22</v>
      </c>
      <c r="C19" s="13">
        <v>1589.4</v>
      </c>
    </row>
    <row r="20" spans="2:5" ht="12" customHeight="1">
      <c r="B20" s="12" t="s">
        <v>23</v>
      </c>
      <c r="C20" s="13">
        <f>4008.94+910.42</f>
        <v>4919.3599999999997</v>
      </c>
    </row>
    <row r="21" spans="2:5" ht="12" customHeight="1">
      <c r="B21" s="12" t="s">
        <v>24</v>
      </c>
      <c r="C21" s="13">
        <f>2150+2500+1674+14400+16000</f>
        <v>36724</v>
      </c>
    </row>
    <row r="22" spans="2:5" ht="12" customHeight="1">
      <c r="B22" s="12" t="s">
        <v>25</v>
      </c>
      <c r="C22" s="14">
        <v>397.15</v>
      </c>
    </row>
    <row r="23" spans="2:5" ht="12" customHeight="1">
      <c r="B23" s="12" t="s">
        <v>26</v>
      </c>
      <c r="C23" s="13">
        <f>3697.38+980</f>
        <v>4677.38</v>
      </c>
    </row>
    <row r="24" spans="2:5" ht="12" customHeight="1">
      <c r="B24" s="12" t="s">
        <v>27</v>
      </c>
      <c r="C24" s="13">
        <v>7096.84</v>
      </c>
    </row>
    <row r="25" spans="2:5" ht="12" customHeight="1">
      <c r="B25" s="12" t="s">
        <v>36</v>
      </c>
      <c r="C25" s="13">
        <f>20150.48+506.52</f>
        <v>20657</v>
      </c>
    </row>
    <row r="26" spans="2:5" ht="12" customHeight="1">
      <c r="B26" s="12" t="s">
        <v>15</v>
      </c>
      <c r="C26" s="11">
        <v>475.64</v>
      </c>
    </row>
    <row r="27" spans="2:5" ht="12" customHeight="1">
      <c r="B27" s="12" t="s">
        <v>16</v>
      </c>
      <c r="C27" s="13">
        <v>830.87</v>
      </c>
    </row>
    <row r="28" spans="2:5" ht="12" customHeight="1">
      <c r="B28" s="12" t="s">
        <v>10</v>
      </c>
      <c r="C28" s="14">
        <v>3507.31</v>
      </c>
    </row>
    <row r="29" spans="2:5" ht="12" customHeight="1">
      <c r="B29" s="12" t="s">
        <v>11</v>
      </c>
      <c r="C29" s="13">
        <f>2323.19+3444.74</f>
        <v>5767.93</v>
      </c>
    </row>
    <row r="30" spans="2:5" ht="12" customHeight="1">
      <c r="B30" s="12" t="s">
        <v>12</v>
      </c>
      <c r="C30" s="13">
        <f>10449.96+1033.56+252.97</f>
        <v>11736.489999999998</v>
      </c>
    </row>
    <row r="31" spans="2:5" ht="12" customHeight="1">
      <c r="B31" s="12" t="s">
        <v>13</v>
      </c>
      <c r="C31" s="13">
        <f>2346.18+468.69</f>
        <v>2814.87</v>
      </c>
    </row>
    <row r="32" spans="2:5" ht="12" customHeight="1">
      <c r="B32" s="12" t="s">
        <v>14</v>
      </c>
      <c r="C32" s="13">
        <f>6565.53+2129.21</f>
        <v>8694.74</v>
      </c>
    </row>
    <row r="33" spans="2:5" ht="28.5" customHeight="1">
      <c r="B33" s="27" t="s">
        <v>35</v>
      </c>
      <c r="C33" s="7"/>
    </row>
    <row r="34" spans="2:5" ht="12" customHeight="1">
      <c r="B34" s="12" t="s">
        <v>39</v>
      </c>
      <c r="C34" s="24">
        <v>2720</v>
      </c>
      <c r="E34" s="2"/>
    </row>
    <row r="35" spans="2:5" ht="12" customHeight="1">
      <c r="B35" s="12" t="s">
        <v>40</v>
      </c>
      <c r="C35" s="24">
        <f>2150+2150</f>
        <v>4300</v>
      </c>
    </row>
    <row r="36" spans="2:5" ht="12" customHeight="1">
      <c r="B36" s="12" t="s">
        <v>41</v>
      </c>
      <c r="C36" s="24">
        <v>2350</v>
      </c>
    </row>
    <row r="37" spans="2:5" ht="12" customHeight="1">
      <c r="B37" s="12" t="s">
        <v>42</v>
      </c>
      <c r="C37" s="24">
        <v>1088</v>
      </c>
    </row>
    <row r="38" spans="2:5" ht="12" customHeight="1">
      <c r="B38" s="12" t="s">
        <v>44</v>
      </c>
      <c r="C38" s="24">
        <v>25581</v>
      </c>
    </row>
    <row r="39" spans="2:5" ht="12" customHeight="1">
      <c r="B39" s="12" t="s">
        <v>43</v>
      </c>
      <c r="C39" s="24">
        <v>720</v>
      </c>
    </row>
    <row r="40" spans="2:5" ht="12" customHeight="1">
      <c r="B40" s="12" t="s">
        <v>17</v>
      </c>
      <c r="C40" s="24">
        <v>6200</v>
      </c>
    </row>
    <row r="41" spans="2:5" ht="24.75" customHeight="1">
      <c r="B41" s="8" t="s">
        <v>37</v>
      </c>
      <c r="C41" s="16">
        <f>C9+C12-C11</f>
        <v>-2680.0099999999948</v>
      </c>
    </row>
    <row r="42" spans="2:5" ht="26.25" customHeight="1">
      <c r="B42" s="9" t="s">
        <v>38</v>
      </c>
      <c r="C42" s="16">
        <f>C10+C14-C17-C18-C20-C19-C21-C22-C23-C24-C25-C26-C27-C28-C29-C30-C31-C32-C34-C35-C36-C37-C38-C39-C40</f>
        <v>-79646.069999999992</v>
      </c>
    </row>
    <row r="43" spans="2:5" ht="12" customHeight="1">
      <c r="B43" s="10" t="s">
        <v>4</v>
      </c>
      <c r="C43" s="6"/>
    </row>
    <row r="44" spans="2:5" ht="12" customHeight="1">
      <c r="B44" s="6" t="s">
        <v>5</v>
      </c>
      <c r="C44" s="6"/>
    </row>
    <row r="45" spans="2:5" ht="12" customHeight="1">
      <c r="B45" s="10" t="s">
        <v>6</v>
      </c>
      <c r="C45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2018-03-30T08:40:16Z</dcterms:modified>
</cp:coreProperties>
</file>