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20" i="5"/>
  <c r="C30"/>
  <c r="C31"/>
  <c r="C32"/>
  <c r="C29"/>
  <c r="C25"/>
  <c r="C23"/>
  <c r="C21"/>
  <c r="C39"/>
  <c r="C36"/>
  <c r="C40"/>
  <c r="C14" l="1"/>
  <c r="C41" s="1"/>
</calcChain>
</file>

<file path=xl/sharedStrings.xml><?xml version="1.0" encoding="utf-8"?>
<sst xmlns="http://schemas.openxmlformats.org/spreadsheetml/2006/main" count="44" uniqueCount="44">
  <si>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</si>
  <si>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</si>
  <si>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</si>
  <si>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</si>
  <si>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</si>
  <si>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</si>
  <si>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</si>
  <si>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</si>
  <si>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</si>
  <si>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</si>
  <si>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</si>
  <si>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</si>
  <si>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</si>
  <si>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</si>
  <si>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2)       Площадь дома 1938,2 кв.м</t>
  </si>
  <si>
    <t>10) Ком.сбор МПП ВКХ Водоканал</t>
  </si>
  <si>
    <t>11) Захоронение ТБО ОПЭК</t>
  </si>
  <si>
    <t>жилым домом в период с 01.01.2017г.по 31.12.2017г.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</si>
  <si>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</si>
  <si>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</si>
  <si>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</si>
  <si>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</si>
  <si>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</si>
  <si>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</si>
  <si>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</si>
  <si>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</si>
  <si>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</si>
  <si>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водоснабжению</t>
  </si>
  <si>
    <t xml:space="preserve"> 4.1.Задолженность собственников и нанимателей по данным услугам на 01.01.2017г. (КВИТАНЦИИ)</t>
  </si>
  <si>
    <t xml:space="preserve"> 4.2.Задолженность собственников и нанимателей за выполненные работы на 01.01.2017г.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</si>
  <si>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</si>
  <si>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</si>
  <si>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"Ростелеком",ЗАО"Ресурс-Связь"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</si>
  <si>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</si>
  <si>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</si>
  <si>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</si>
  <si>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7)Общая задолженность  собственников и нанимателей по ЖКУ (квитанции) на 01.01.2018г.</t>
  </si>
  <si>
    <t>8)Общая задолженность  собственников и нанимателей многоквартирного дома за выполненные работы на 01.01.2018г.</t>
  </si>
  <si>
    <t>Ремонт системы отопления (кв.15)</t>
  </si>
  <si>
    <t>Благоустр.придомовой территории (песок на дет.пл.)</t>
  </si>
  <si>
    <t>Восстановление металлической кровли (доп.крепление, исп.альпиниста)</t>
  </si>
  <si>
    <t>Оштукатуривание карниза по фасаду дома (исп.автовышки)(2раза)</t>
  </si>
  <si>
    <t>Установка светильников</t>
  </si>
  <si>
    <t>Удаление сосулек и наледи с кровли (исп.альпинист, манипулятор)(4 раза)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</si>
</sst>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0" borderId="0" xfId="0" applyFont="1"/>
    <xf numFmtId="2" fontId="0" fillId="0" borderId="1" xfId="0" applyNumberFormat="1" applyBorder="1"/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topLeftCell="A19" workbookViewId="0">
      <selection activeCell="E40" sqref="E40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17</v>
      </c>
    </row>
    <row r="4" spans="2:3" ht="12" customHeight="1">
      <c r="B4" s="26" t="s">
        <v>7</v>
      </c>
      <c r="C4" s="5"/>
    </row>
    <row r="5" spans="2:3" ht="12" customHeight="1">
      <c r="B5" s="26" t="s">
        <v>14</v>
      </c>
      <c r="C5" s="5"/>
    </row>
    <row r="6" spans="2:3" ht="12" customHeight="1">
      <c r="B6" s="26" t="s">
        <v>8</v>
      </c>
      <c r="C6" s="5"/>
    </row>
    <row r="7" spans="2:3" ht="51.75" customHeight="1">
      <c r="B7" s="29" t="s">
        <v>3</v>
      </c>
      <c r="C7" s="30"/>
    </row>
    <row r="8" spans="2:3" ht="27" customHeight="1">
      <c r="B8" s="31" t="s">
        <v>18</v>
      </c>
      <c r="C8" s="32"/>
    </row>
    <row r="9" spans="2:3" ht="25.5" customHeight="1">
      <c r="B9" s="27" t="s">
        <v>28</v>
      </c>
      <c r="C9" s="21">
        <v>-39917.99</v>
      </c>
    </row>
    <row r="10" spans="2:3" ht="12" customHeight="1">
      <c r="B10" s="26" t="s">
        <v>29</v>
      </c>
      <c r="C10" s="22">
        <v>-207687.52</v>
      </c>
    </row>
    <row r="11" spans="2:3" ht="12" customHeight="1">
      <c r="B11" s="26" t="s">
        <v>30</v>
      </c>
      <c r="C11" s="23">
        <v>246046.23</v>
      </c>
    </row>
    <row r="12" spans="2:3" ht="12" customHeight="1">
      <c r="B12" s="26" t="s">
        <v>31</v>
      </c>
      <c r="C12" s="24">
        <v>269500</v>
      </c>
    </row>
    <row r="13" spans="2:3" ht="12" customHeight="1">
      <c r="B13" s="26" t="s">
        <v>32</v>
      </c>
      <c r="C13" s="24">
        <v>10763.76</v>
      </c>
    </row>
    <row r="14" spans="2:3" ht="12" customHeight="1">
      <c r="B14" s="26" t="s">
        <v>33</v>
      </c>
      <c r="C14" s="25">
        <f>C13+C12</f>
        <v>280263.76</v>
      </c>
    </row>
    <row r="15" spans="2:3" ht="25.5" customHeight="1">
      <c r="B15" s="31" t="s">
        <v>34</v>
      </c>
      <c r="C15" s="32"/>
    </row>
    <row r="16" spans="2:3" ht="12" customHeight="1">
      <c r="B16" s="17" t="s">
        <v>1</v>
      </c>
      <c r="C16" s="19"/>
    </row>
    <row r="17" spans="2:5" ht="12" customHeight="1">
      <c r="B17" s="18" t="s">
        <v>19</v>
      </c>
      <c r="C17" s="20">
        <v>17266.66</v>
      </c>
      <c r="E17" s="2"/>
    </row>
    <row r="18" spans="2:5" ht="12" customHeight="1">
      <c r="B18" s="13" t="s">
        <v>20</v>
      </c>
      <c r="C18" s="12">
        <v>2145.58</v>
      </c>
    </row>
    <row r="19" spans="2:5" ht="12" customHeight="1">
      <c r="B19" s="13" t="s">
        <v>21</v>
      </c>
      <c r="C19" s="14">
        <v>4125.13</v>
      </c>
    </row>
    <row r="20" spans="2:5" ht="12" customHeight="1">
      <c r="B20" s="13" t="s">
        <v>22</v>
      </c>
      <c r="C20" s="14">
        <f>6237.27+1744.38</f>
        <v>7981.6500000000005</v>
      </c>
    </row>
    <row r="21" spans="2:5" ht="12" customHeight="1">
      <c r="B21" s="13" t="s">
        <v>23</v>
      </c>
      <c r="C21" s="14">
        <f>4300+2500+700+1674+21600+18000+3217.15+1008+1690</f>
        <v>54689.15</v>
      </c>
    </row>
    <row r="22" spans="2:5" ht="12" customHeight="1">
      <c r="B22" s="13" t="s">
        <v>24</v>
      </c>
      <c r="C22" s="15">
        <v>814.25</v>
      </c>
    </row>
    <row r="23" spans="2:5" ht="12" customHeight="1">
      <c r="B23" s="13" t="s">
        <v>25</v>
      </c>
      <c r="C23" s="14">
        <f>7987.21+2884</f>
        <v>10871.21</v>
      </c>
    </row>
    <row r="24" spans="2:5" ht="12" customHeight="1">
      <c r="B24" s="13" t="s">
        <v>26</v>
      </c>
      <c r="C24" s="14">
        <v>15310.67</v>
      </c>
    </row>
    <row r="25" spans="2:5" ht="12" customHeight="1">
      <c r="B25" s="13" t="s">
        <v>27</v>
      </c>
      <c r="C25" s="16">
        <f>21978.6+1271.16</f>
        <v>23249.759999999998</v>
      </c>
    </row>
    <row r="26" spans="2:5" ht="12" customHeight="1">
      <c r="B26" s="13" t="s">
        <v>15</v>
      </c>
      <c r="C26" s="12">
        <v>1026.1400000000001</v>
      </c>
    </row>
    <row r="27" spans="2:5" ht="12" customHeight="1">
      <c r="B27" s="13" t="s">
        <v>16</v>
      </c>
      <c r="C27" s="14">
        <v>1789.56</v>
      </c>
    </row>
    <row r="28" spans="2:5" ht="12" customHeight="1">
      <c r="B28" s="13" t="s">
        <v>9</v>
      </c>
      <c r="C28" s="15">
        <v>3417.87</v>
      </c>
    </row>
    <row r="29" spans="2:5" ht="12" customHeight="1">
      <c r="B29" s="13" t="s">
        <v>10</v>
      </c>
      <c r="C29" s="14">
        <f>5012.03+7280.73</f>
        <v>12292.759999999998</v>
      </c>
    </row>
    <row r="30" spans="2:5" ht="12" customHeight="1">
      <c r="B30" s="13" t="s">
        <v>11</v>
      </c>
      <c r="C30" s="14">
        <f>16424.15+1882.97+710.25</f>
        <v>19017.370000000003</v>
      </c>
    </row>
    <row r="31" spans="2:5" ht="12" customHeight="1">
      <c r="B31" s="13" t="s">
        <v>12</v>
      </c>
      <c r="C31" s="14">
        <f>4274.35+1367.93</f>
        <v>5642.2800000000007</v>
      </c>
    </row>
    <row r="32" spans="2:5" ht="12" customHeight="1">
      <c r="B32" s="13" t="s">
        <v>13</v>
      </c>
      <c r="C32" s="14">
        <f>12861.9+5896</f>
        <v>18757.900000000001</v>
      </c>
    </row>
    <row r="33" spans="2:5" ht="28.5" customHeight="1">
      <c r="B33" s="28" t="s">
        <v>35</v>
      </c>
      <c r="C33" s="7"/>
    </row>
    <row r="34" spans="2:5" ht="12" customHeight="1">
      <c r="B34" s="13" t="s">
        <v>39</v>
      </c>
      <c r="C34" s="11">
        <v>6382.8</v>
      </c>
      <c r="E34" s="2"/>
    </row>
    <row r="35" spans="2:5" ht="12" customHeight="1">
      <c r="B35" s="13" t="s">
        <v>40</v>
      </c>
      <c r="C35" s="11">
        <v>5500</v>
      </c>
    </row>
    <row r="36" spans="2:5" ht="12" customHeight="1">
      <c r="B36" s="13" t="s">
        <v>41</v>
      </c>
      <c r="C36" s="11">
        <f>7320+5087.6</f>
        <v>12407.6</v>
      </c>
    </row>
    <row r="37" spans="2:5" ht="12" customHeight="1">
      <c r="B37" s="13" t="s">
        <v>38</v>
      </c>
      <c r="C37" s="11">
        <v>3750</v>
      </c>
    </row>
    <row r="38" spans="2:5" ht="12" customHeight="1">
      <c r="B38" s="13" t="s">
        <v>42</v>
      </c>
      <c r="C38" s="11">
        <v>356</v>
      </c>
    </row>
    <row r="39" spans="2:5" ht="12" customHeight="1">
      <c r="B39" s="13" t="s">
        <v>43</v>
      </c>
      <c r="C39" s="11">
        <f>3700+3800+2500+2800</f>
        <v>12800</v>
      </c>
    </row>
    <row r="40" spans="2:5" ht="24.75" customHeight="1">
      <c r="B40" s="8" t="s">
        <v>36</v>
      </c>
      <c r="C40" s="7">
        <f>C9+C12-C11</f>
        <v>-16464.22</v>
      </c>
    </row>
    <row r="41" spans="2:5" ht="26.25" customHeight="1">
      <c r="B41" s="9" t="s">
        <v>37</v>
      </c>
      <c r="C41" s="7">
        <f>C10+C14-C17-C18-C20-C19-C21-C22-C23-C24-C25-C26-C27-C28-C29-C30-C31-C32-C34-C35-C36-C37-C38-C39</f>
        <v>-167018.09999999995</v>
      </c>
    </row>
    <row r="42" spans="2:5" ht="12" customHeight="1">
      <c r="B42" s="10" t="s">
        <v>4</v>
      </c>
      <c r="C42" s="6"/>
    </row>
    <row r="43" spans="2:5" ht="12" customHeight="1">
      <c r="B43" s="6" t="s">
        <v>5</v>
      </c>
      <c r="C43" s="6"/>
    </row>
    <row r="44" spans="2:5" ht="12" customHeight="1">
      <c r="B44" s="10" t="s">
        <v>6</v>
      </c>
      <c r="C44" s="6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2018-03-30T07:50:01Z</dcterms:modified>
</cp:coreProperties>
</file>